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78" i="1" l="1"/>
  <c r="H78" i="1"/>
  <c r="N78" i="1"/>
  <c r="M78" i="1"/>
  <c r="L78" i="1"/>
  <c r="K78" i="1"/>
  <c r="J78" i="1"/>
  <c r="I78" i="1"/>
  <c r="G78" i="1"/>
  <c r="F78" i="1"/>
  <c r="E78" i="1"/>
  <c r="D78" i="1"/>
  <c r="C78" i="1"/>
  <c r="F77" i="1" l="1"/>
  <c r="N77" i="1"/>
  <c r="N75" i="1"/>
  <c r="N76" i="1"/>
  <c r="N74" i="1"/>
  <c r="M77" i="1"/>
  <c r="L77" i="1"/>
  <c r="K77" i="1"/>
  <c r="J77" i="1"/>
  <c r="I77" i="1"/>
  <c r="H77" i="1"/>
  <c r="G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B77" i="1"/>
  <c r="B76" i="1"/>
  <c r="B75" i="1"/>
  <c r="B74" i="1"/>
</calcChain>
</file>

<file path=xl/sharedStrings.xml><?xml version="1.0" encoding="utf-8"?>
<sst xmlns="http://schemas.openxmlformats.org/spreadsheetml/2006/main" count="32" uniqueCount="31">
  <si>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</si>
  <si>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</si>
  <si>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</si>
  <si>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</si>
  <si>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</si>
  <si>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</si>
  <si>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</si>
  <si>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</si>
  <si>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</si>
  <si>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</si>
  <si>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</si>
  <si>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</si>
  <si>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</si>
  <si>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</si>
  <si>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</si>
  <si>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</si>
  <si>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</si>
  <si>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</si>
  <si>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</si>
  <si>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</si>
  <si>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</si>
  <si>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</si>
  <si>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</si>
  <si>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 xml:space="preserve">PROGRAMA ESTADUAL DE CORREÇÃO DA ACIDEZ DO SOLO </t>
  </si>
  <si>
    <t>RESULTADOS DAS ANÁLISES DE SOLO DO MUNICÍPIO DE BENJAMIM CONSTANT DO SUL</t>
  </si>
  <si>
    <t>Desvio Padrão</t>
  </si>
  <si>
    <t>MÉDIA</t>
  </si>
  <si>
    <t xml:space="preserve"> 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</si>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</sst>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" xfId="0" applyFont="1" applyBorder="1"/>
    <xf numFmtId="0" fontId="0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9" xfId="0" applyFont="1" applyBorder="1"/>
    <xf numFmtId="0" fontId="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7" fillId="0" borderId="6" xfId="0" applyFont="1" applyBorder="1"/>
    <xf numFmtId="164" fontId="1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40" workbookViewId="0">
      <selection activeCell="P71" sqref="P71"/>
    </sheetView>
  </sheetViews>
  <sheetFormatPr defaultRowHeight="15" x14ac:dyDescent="0.25"/>
  <cols>
    <col min="1" max="1" width="13.85546875" customWidth="1"/>
    <col min="2" max="2" width="6.7109375" customWidth="1"/>
    <col min="3" max="3" width="8.140625" customWidth="1"/>
    <col min="4" max="4" width="6.85546875" bestFit="1" customWidth="1"/>
    <col min="5" max="5" width="6.28515625" customWidth="1"/>
    <col min="6" max="6" width="6.42578125" customWidth="1"/>
    <col min="7" max="7" width="6.5703125" bestFit="1" customWidth="1"/>
    <col min="8" max="8" width="6.28515625" customWidth="1"/>
    <col min="9" max="9" width="6.42578125" customWidth="1"/>
    <col min="10" max="10" width="6.7109375" customWidth="1"/>
    <col min="11" max="11" width="6.5703125" customWidth="1"/>
    <col min="12" max="12" width="6.85546875" customWidth="1"/>
    <col min="13" max="13" width="7" customWidth="1"/>
    <col min="14" max="14" width="9.42578125" customWidth="1"/>
    <col min="15" max="15" width="10.140625" customWidth="1"/>
    <col min="16" max="16" width="11.7109375" customWidth="1"/>
  </cols>
  <sheetData>
    <row r="1" spans="1:17" s="1" customFormat="1" x14ac:dyDescent="0.2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s="1" customFormat="1" ht="18.75" x14ac:dyDescent="0.3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s="1" customFormat="1" x14ac:dyDescent="0.25"/>
    <row r="4" spans="1:17" s="1" customFormat="1" x14ac:dyDescent="0.25">
      <c r="A4" s="4"/>
      <c r="B4" s="31" t="s">
        <v>0</v>
      </c>
      <c r="C4" s="31" t="s">
        <v>1</v>
      </c>
      <c r="D4" s="31" t="s">
        <v>2</v>
      </c>
      <c r="E4" s="31" t="s">
        <v>3</v>
      </c>
      <c r="F4" s="31" t="s">
        <v>4</v>
      </c>
      <c r="G4" s="31" t="s">
        <v>5</v>
      </c>
      <c r="H4" s="31" t="s">
        <v>6</v>
      </c>
      <c r="I4" s="31" t="s">
        <v>7</v>
      </c>
      <c r="J4" s="31" t="s">
        <v>8</v>
      </c>
      <c r="K4" s="34" t="s">
        <v>14</v>
      </c>
      <c r="L4" s="35"/>
      <c r="M4" s="34" t="s">
        <v>15</v>
      </c>
      <c r="N4" s="35"/>
      <c r="O4" s="34" t="s">
        <v>16</v>
      </c>
      <c r="P4" s="35"/>
    </row>
    <row r="5" spans="1:17" s="1" customFormat="1" x14ac:dyDescent="0.25">
      <c r="A5" s="5"/>
      <c r="B5" s="32"/>
      <c r="C5" s="32"/>
      <c r="D5" s="32"/>
      <c r="E5" s="32"/>
      <c r="F5" s="33"/>
      <c r="G5" s="33"/>
      <c r="H5" s="32"/>
      <c r="I5" s="32"/>
      <c r="J5" s="32"/>
      <c r="K5" s="6" t="s">
        <v>9</v>
      </c>
      <c r="L5" s="7" t="s">
        <v>10</v>
      </c>
      <c r="M5" s="8" t="s">
        <v>17</v>
      </c>
      <c r="N5" s="9" t="s">
        <v>18</v>
      </c>
      <c r="O5" s="6" t="s">
        <v>19</v>
      </c>
      <c r="P5" s="10" t="s">
        <v>20</v>
      </c>
    </row>
    <row r="6" spans="1:17" s="1" customFormat="1" x14ac:dyDescent="0.25">
      <c r="A6" s="11"/>
      <c r="B6" s="27" t="s">
        <v>12</v>
      </c>
      <c r="C6" s="28"/>
      <c r="D6" s="27" t="s">
        <v>21</v>
      </c>
      <c r="E6" s="28"/>
      <c r="F6" s="12"/>
      <c r="G6" s="11"/>
      <c r="H6" s="13"/>
      <c r="I6" s="14" t="s">
        <v>13</v>
      </c>
      <c r="J6" s="14"/>
      <c r="K6" s="14"/>
      <c r="L6" s="15"/>
      <c r="M6" s="16" t="s">
        <v>6</v>
      </c>
      <c r="N6" s="17" t="s">
        <v>11</v>
      </c>
      <c r="O6" s="27" t="s">
        <v>22</v>
      </c>
      <c r="P6" s="28"/>
    </row>
    <row r="7" spans="1:17" x14ac:dyDescent="0.25">
      <c r="A7" s="18"/>
      <c r="B7" s="24">
        <v>5.4</v>
      </c>
      <c r="C7" s="24">
        <v>204</v>
      </c>
      <c r="D7" s="24">
        <v>32</v>
      </c>
      <c r="E7" s="24">
        <v>3.2</v>
      </c>
      <c r="F7" s="24">
        <v>5.4</v>
      </c>
      <c r="G7" s="24">
        <v>6.1</v>
      </c>
      <c r="H7" s="24">
        <v>0.3</v>
      </c>
      <c r="I7" s="24">
        <v>5.5</v>
      </c>
      <c r="J7" s="24">
        <v>1.5</v>
      </c>
      <c r="K7" s="24">
        <v>11.4</v>
      </c>
      <c r="L7" s="24">
        <v>7.8</v>
      </c>
      <c r="M7" s="24">
        <v>3.8</v>
      </c>
      <c r="N7" s="24">
        <v>65.900000000000006</v>
      </c>
      <c r="O7" s="23">
        <v>0.7</v>
      </c>
      <c r="P7" s="24">
        <v>2.7</v>
      </c>
      <c r="Q7" s="3"/>
    </row>
    <row r="8" spans="1:17" x14ac:dyDescent="0.25">
      <c r="A8" s="18"/>
      <c r="B8" s="24">
        <v>5.4</v>
      </c>
      <c r="C8" s="24">
        <v>256</v>
      </c>
      <c r="D8" s="24">
        <v>26</v>
      </c>
      <c r="E8" s="24">
        <v>2.5</v>
      </c>
      <c r="F8" s="24">
        <v>5.0999999999999996</v>
      </c>
      <c r="G8" s="24">
        <v>5.9</v>
      </c>
      <c r="H8" s="24">
        <v>0.3</v>
      </c>
      <c r="I8" s="24">
        <v>10.4</v>
      </c>
      <c r="J8" s="24">
        <v>3</v>
      </c>
      <c r="K8" s="24">
        <v>19</v>
      </c>
      <c r="L8" s="24">
        <v>14.4</v>
      </c>
      <c r="M8" s="24">
        <v>2.1</v>
      </c>
      <c r="N8" s="24">
        <v>74.2</v>
      </c>
      <c r="O8" s="23">
        <v>1</v>
      </c>
      <c r="P8" s="24">
        <v>3.7</v>
      </c>
      <c r="Q8" s="3"/>
    </row>
    <row r="9" spans="1:17" x14ac:dyDescent="0.25">
      <c r="A9" s="18"/>
      <c r="B9" s="24">
        <v>3</v>
      </c>
      <c r="C9" s="24">
        <v>104</v>
      </c>
      <c r="D9" s="24">
        <v>40</v>
      </c>
      <c r="E9" s="24">
        <v>1.5</v>
      </c>
      <c r="F9" s="24">
        <v>4.5999999999999996</v>
      </c>
      <c r="G9" s="24">
        <v>4.5</v>
      </c>
      <c r="H9" s="24">
        <v>9.4</v>
      </c>
      <c r="I9" s="24">
        <v>1.6</v>
      </c>
      <c r="J9" s="24">
        <v>1.2</v>
      </c>
      <c r="K9" s="24">
        <v>27.5</v>
      </c>
      <c r="L9" s="24">
        <v>12.5</v>
      </c>
      <c r="M9" s="24">
        <v>75.400000000000006</v>
      </c>
      <c r="N9" s="24">
        <v>11.2</v>
      </c>
      <c r="O9" s="23">
        <v>5</v>
      </c>
      <c r="P9" s="24">
        <v>17.3</v>
      </c>
      <c r="Q9" s="3"/>
    </row>
    <row r="10" spans="1:17" x14ac:dyDescent="0.25">
      <c r="A10" s="18"/>
      <c r="B10" s="24">
        <v>16.899999999999999</v>
      </c>
      <c r="C10" s="24">
        <v>740</v>
      </c>
      <c r="D10" s="24">
        <v>26</v>
      </c>
      <c r="E10" s="24">
        <v>4.2</v>
      </c>
      <c r="F10" s="24">
        <v>4.9000000000000004</v>
      </c>
      <c r="G10" s="24">
        <v>5.9</v>
      </c>
      <c r="H10" s="24">
        <v>0.3</v>
      </c>
      <c r="I10" s="24">
        <v>7.4</v>
      </c>
      <c r="J10" s="24">
        <v>2.2000000000000002</v>
      </c>
      <c r="K10" s="24">
        <v>16.399999999999999</v>
      </c>
      <c r="L10" s="24">
        <v>11.8</v>
      </c>
      <c r="M10" s="24">
        <v>2.5</v>
      </c>
      <c r="N10" s="24">
        <v>70.2</v>
      </c>
      <c r="O10" s="23">
        <v>1</v>
      </c>
      <c r="P10" s="24">
        <v>3.7</v>
      </c>
      <c r="Q10" s="3"/>
    </row>
    <row r="11" spans="1:17" x14ac:dyDescent="0.25">
      <c r="A11" s="18"/>
      <c r="B11" s="24">
        <v>7.9</v>
      </c>
      <c r="C11" s="24">
        <v>252</v>
      </c>
      <c r="D11" s="24">
        <v>18</v>
      </c>
      <c r="E11" s="24">
        <v>2.7</v>
      </c>
      <c r="F11" s="24">
        <v>5.6</v>
      </c>
      <c r="G11" s="24">
        <v>6.1</v>
      </c>
      <c r="H11" s="24">
        <v>0.1</v>
      </c>
      <c r="I11" s="24">
        <v>11</v>
      </c>
      <c r="J11" s="24">
        <v>2.1</v>
      </c>
      <c r="K11" s="24">
        <v>17.600000000000001</v>
      </c>
      <c r="L11" s="24">
        <v>13.8</v>
      </c>
      <c r="M11" s="24">
        <v>0.7</v>
      </c>
      <c r="N11" s="24">
        <v>78</v>
      </c>
      <c r="O11" s="24">
        <v>0</v>
      </c>
      <c r="P11" s="23">
        <v>2.7</v>
      </c>
      <c r="Q11" s="3"/>
    </row>
    <row r="12" spans="1:17" x14ac:dyDescent="0.25">
      <c r="A12" s="18"/>
      <c r="B12" s="24">
        <v>10.5</v>
      </c>
      <c r="C12" s="24">
        <v>333</v>
      </c>
      <c r="D12" s="24">
        <v>35</v>
      </c>
      <c r="E12" s="24">
        <v>3.5</v>
      </c>
      <c r="F12" s="24">
        <v>5.0999999999999996</v>
      </c>
      <c r="G12" s="24">
        <v>5.7</v>
      </c>
      <c r="H12" s="24">
        <v>0.3</v>
      </c>
      <c r="I12" s="24">
        <v>5.8</v>
      </c>
      <c r="J12" s="24">
        <v>1.5</v>
      </c>
      <c r="K12" s="24">
        <v>14.3</v>
      </c>
      <c r="L12" s="24">
        <v>8.5</v>
      </c>
      <c r="M12" s="24">
        <v>3.6</v>
      </c>
      <c r="N12" s="24">
        <v>57</v>
      </c>
      <c r="O12" s="6">
        <v>1.4</v>
      </c>
      <c r="P12" s="24">
        <v>4.8</v>
      </c>
      <c r="Q12" s="3"/>
    </row>
    <row r="13" spans="1:17" x14ac:dyDescent="0.25">
      <c r="A13" s="18"/>
      <c r="B13" s="24">
        <v>10.5</v>
      </c>
      <c r="C13" s="24">
        <v>504</v>
      </c>
      <c r="D13" s="24">
        <v>24</v>
      </c>
      <c r="E13" s="24">
        <v>4.7</v>
      </c>
      <c r="F13" s="24">
        <v>5.2</v>
      </c>
      <c r="G13" s="24">
        <v>5.9</v>
      </c>
      <c r="H13" s="24">
        <v>0.2</v>
      </c>
      <c r="I13" s="24">
        <v>7.2</v>
      </c>
      <c r="J13" s="24">
        <v>2.4</v>
      </c>
      <c r="K13" s="24">
        <v>15.8</v>
      </c>
      <c r="L13" s="24">
        <v>11.1</v>
      </c>
      <c r="M13" s="24">
        <v>1.8</v>
      </c>
      <c r="N13" s="24">
        <v>69</v>
      </c>
      <c r="O13" s="6">
        <v>1</v>
      </c>
      <c r="P13" s="24">
        <v>3.7</v>
      </c>
      <c r="Q13" s="3"/>
    </row>
    <row r="14" spans="1:17" x14ac:dyDescent="0.25">
      <c r="A14" s="18"/>
      <c r="B14" s="24">
        <v>3.8</v>
      </c>
      <c r="C14" s="24">
        <v>160</v>
      </c>
      <c r="D14" s="24">
        <v>25</v>
      </c>
      <c r="E14" s="24">
        <v>2.1</v>
      </c>
      <c r="F14" s="24">
        <v>5.8</v>
      </c>
      <c r="G14" s="24">
        <v>6.2</v>
      </c>
      <c r="H14" s="24">
        <v>0.1</v>
      </c>
      <c r="I14" s="24">
        <v>4.5</v>
      </c>
      <c r="J14" s="24">
        <v>1.5</v>
      </c>
      <c r="K14" s="24">
        <v>9.9</v>
      </c>
      <c r="L14" s="24">
        <v>6.5</v>
      </c>
      <c r="M14" s="24">
        <v>1.5</v>
      </c>
      <c r="N14" s="24">
        <v>64.900000000000006</v>
      </c>
      <c r="O14" s="6">
        <v>0</v>
      </c>
      <c r="P14" s="24">
        <v>2.2000000000000002</v>
      </c>
      <c r="Q14" s="3"/>
    </row>
    <row r="15" spans="1:17" x14ac:dyDescent="0.25">
      <c r="A15" s="18"/>
      <c r="B15" s="24">
        <v>8.8000000000000007</v>
      </c>
      <c r="C15" s="24">
        <v>185</v>
      </c>
      <c r="D15" s="24">
        <v>19</v>
      </c>
      <c r="E15" s="24">
        <v>2.2999999999999998</v>
      </c>
      <c r="F15" s="24">
        <v>5.4</v>
      </c>
      <c r="G15" s="24">
        <v>6</v>
      </c>
      <c r="H15" s="24">
        <v>0.1</v>
      </c>
      <c r="I15" s="24">
        <v>10.199999999999999</v>
      </c>
      <c r="J15" s="24">
        <v>1.9</v>
      </c>
      <c r="K15" s="24">
        <v>16.899999999999999</v>
      </c>
      <c r="L15" s="24">
        <v>12.7</v>
      </c>
      <c r="M15" s="24">
        <v>0.8</v>
      </c>
      <c r="N15" s="24">
        <v>74.3</v>
      </c>
      <c r="O15" s="6">
        <v>0.8</v>
      </c>
      <c r="P15" s="24">
        <v>3.2</v>
      </c>
      <c r="Q15" s="3"/>
    </row>
    <row r="16" spans="1:17" x14ac:dyDescent="0.25">
      <c r="A16" s="18"/>
      <c r="B16" s="24">
        <v>8.8000000000000007</v>
      </c>
      <c r="C16" s="24">
        <v>192</v>
      </c>
      <c r="D16" s="24">
        <v>17</v>
      </c>
      <c r="E16" s="24">
        <v>2.5</v>
      </c>
      <c r="F16" s="24">
        <v>5.5</v>
      </c>
      <c r="G16" s="24">
        <v>5.9</v>
      </c>
      <c r="H16" s="24">
        <v>0.1</v>
      </c>
      <c r="I16" s="24">
        <v>9.6</v>
      </c>
      <c r="J16" s="24">
        <v>1.7</v>
      </c>
      <c r="K16" s="24">
        <v>16.7</v>
      </c>
      <c r="L16" s="24">
        <v>11.9</v>
      </c>
      <c r="M16" s="24">
        <v>0.8</v>
      </c>
      <c r="N16" s="24">
        <v>70.7</v>
      </c>
      <c r="O16" s="6">
        <v>1</v>
      </c>
      <c r="P16" s="24">
        <v>3.7</v>
      </c>
      <c r="Q16" s="3"/>
    </row>
    <row r="17" spans="1:17" x14ac:dyDescent="0.25">
      <c r="A17" s="18"/>
      <c r="B17" s="24">
        <v>4.5999999999999996</v>
      </c>
      <c r="C17" s="24">
        <v>182</v>
      </c>
      <c r="D17" s="24">
        <v>17</v>
      </c>
      <c r="E17" s="24">
        <v>2.6</v>
      </c>
      <c r="F17" s="24">
        <v>5.7</v>
      </c>
      <c r="G17" s="24">
        <v>6.1</v>
      </c>
      <c r="H17" s="24">
        <v>0.2</v>
      </c>
      <c r="I17" s="24">
        <v>9.4</v>
      </c>
      <c r="J17" s="24">
        <v>1.9</v>
      </c>
      <c r="K17" s="24">
        <v>15.7</v>
      </c>
      <c r="L17" s="24">
        <v>12</v>
      </c>
      <c r="M17" s="24">
        <v>1.7</v>
      </c>
      <c r="N17" s="24">
        <v>75.2</v>
      </c>
      <c r="O17" s="6">
        <v>0</v>
      </c>
      <c r="P17" s="24">
        <v>2.7</v>
      </c>
      <c r="Q17" s="3"/>
    </row>
    <row r="18" spans="1:17" x14ac:dyDescent="0.25">
      <c r="A18" s="18"/>
      <c r="B18" s="24">
        <v>11.4</v>
      </c>
      <c r="C18" s="24">
        <v>149</v>
      </c>
      <c r="D18" s="24">
        <v>29</v>
      </c>
      <c r="E18" s="24">
        <v>1.8</v>
      </c>
      <c r="F18" s="24">
        <v>5.8</v>
      </c>
      <c r="G18" s="24">
        <v>6.2</v>
      </c>
      <c r="H18" s="24">
        <v>0</v>
      </c>
      <c r="I18" s="24">
        <v>7</v>
      </c>
      <c r="J18" s="24">
        <v>1.9</v>
      </c>
      <c r="K18" s="24">
        <v>12.8</v>
      </c>
      <c r="L18" s="24">
        <v>9.3000000000000007</v>
      </c>
      <c r="M18" s="24">
        <v>0</v>
      </c>
      <c r="N18" s="24">
        <v>72.8</v>
      </c>
      <c r="O18" s="6">
        <v>0</v>
      </c>
      <c r="P18" s="24">
        <v>2.2000000000000002</v>
      </c>
      <c r="Q18" s="3"/>
    </row>
    <row r="19" spans="1:17" x14ac:dyDescent="0.25">
      <c r="A19" s="19"/>
      <c r="B19" s="24">
        <v>28.3</v>
      </c>
      <c r="C19" s="24">
        <v>318</v>
      </c>
      <c r="D19" s="24">
        <v>34</v>
      </c>
      <c r="E19" s="24">
        <v>3.2</v>
      </c>
      <c r="F19" s="24">
        <v>3.7</v>
      </c>
      <c r="G19" s="24">
        <v>4.4000000000000004</v>
      </c>
      <c r="H19" s="24">
        <v>3.5</v>
      </c>
      <c r="I19" s="24">
        <v>1</v>
      </c>
      <c r="J19" s="24">
        <v>0.8</v>
      </c>
      <c r="K19" s="24">
        <v>30</v>
      </c>
      <c r="L19" s="24">
        <v>6.1</v>
      </c>
      <c r="M19" s="24">
        <v>57.3</v>
      </c>
      <c r="N19" s="24">
        <v>8.6999999999999993</v>
      </c>
      <c r="O19" s="6">
        <v>5</v>
      </c>
      <c r="P19" s="24">
        <v>21</v>
      </c>
      <c r="Q19" s="3"/>
    </row>
    <row r="20" spans="1:17" x14ac:dyDescent="0.25">
      <c r="A20" s="18"/>
      <c r="B20" s="24">
        <v>22.9</v>
      </c>
      <c r="C20" s="24">
        <v>326</v>
      </c>
      <c r="D20" s="24">
        <v>35</v>
      </c>
      <c r="E20" s="24">
        <v>3.4</v>
      </c>
      <c r="F20" s="24">
        <v>3.7</v>
      </c>
      <c r="G20" s="24">
        <v>5.6</v>
      </c>
      <c r="H20" s="24">
        <v>3.3</v>
      </c>
      <c r="I20" s="24">
        <v>0.9</v>
      </c>
      <c r="J20" s="24">
        <v>0.8</v>
      </c>
      <c r="K20" s="24">
        <v>9.4</v>
      </c>
      <c r="L20" s="24">
        <v>5.8</v>
      </c>
      <c r="M20" s="24">
        <v>56.6</v>
      </c>
      <c r="N20" s="24">
        <v>26.8</v>
      </c>
      <c r="O20" s="6">
        <v>1.6</v>
      </c>
      <c r="P20" s="25">
        <v>5.4</v>
      </c>
      <c r="Q20" s="3"/>
    </row>
    <row r="21" spans="1:17" x14ac:dyDescent="0.25">
      <c r="A21" s="18"/>
      <c r="B21" s="24">
        <v>17.899999999999999</v>
      </c>
      <c r="C21" s="24">
        <v>320</v>
      </c>
      <c r="D21" s="24">
        <v>27</v>
      </c>
      <c r="E21" s="24">
        <v>3.7</v>
      </c>
      <c r="F21" s="24">
        <v>4.4000000000000004</v>
      </c>
      <c r="G21" s="24">
        <v>4.8</v>
      </c>
      <c r="H21" s="24">
        <v>0.8</v>
      </c>
      <c r="I21" s="24">
        <v>4.9000000000000004</v>
      </c>
      <c r="J21" s="24">
        <v>1.1000000000000001</v>
      </c>
      <c r="K21" s="24">
        <v>24.1</v>
      </c>
      <c r="L21" s="24">
        <v>7.6</v>
      </c>
      <c r="M21" s="24">
        <v>10.5</v>
      </c>
      <c r="N21" s="24">
        <v>28.3</v>
      </c>
      <c r="O21" s="6">
        <v>4.3</v>
      </c>
      <c r="P21" s="25">
        <v>11.9</v>
      </c>
      <c r="Q21" s="3"/>
    </row>
    <row r="22" spans="1:17" x14ac:dyDescent="0.25">
      <c r="A22" s="18"/>
      <c r="B22" s="24">
        <v>17.899999999999999</v>
      </c>
      <c r="C22" s="24">
        <v>254</v>
      </c>
      <c r="D22" s="24">
        <v>35</v>
      </c>
      <c r="E22" s="24">
        <v>3.2</v>
      </c>
      <c r="F22" s="24">
        <v>3.7</v>
      </c>
      <c r="G22" s="24">
        <v>5.0999999999999996</v>
      </c>
      <c r="H22" s="24">
        <v>0.7</v>
      </c>
      <c r="I22" s="24">
        <v>0.9</v>
      </c>
      <c r="J22" s="24">
        <v>0.8</v>
      </c>
      <c r="K22" s="24">
        <v>14.6</v>
      </c>
      <c r="L22" s="24">
        <v>3.1</v>
      </c>
      <c r="M22" s="24">
        <v>23</v>
      </c>
      <c r="N22" s="24">
        <v>16.100000000000001</v>
      </c>
      <c r="O22" s="23">
        <v>3</v>
      </c>
      <c r="P22" s="24">
        <v>9.1</v>
      </c>
      <c r="Q22" s="3"/>
    </row>
    <row r="23" spans="1:17" x14ac:dyDescent="0.25">
      <c r="A23" s="18"/>
      <c r="B23" s="24">
        <v>11.4</v>
      </c>
      <c r="C23" s="24">
        <v>299</v>
      </c>
      <c r="D23" s="24">
        <v>26</v>
      </c>
      <c r="E23" s="24">
        <v>3.4</v>
      </c>
      <c r="F23" s="24">
        <v>4.8</v>
      </c>
      <c r="G23" s="24">
        <v>5.5</v>
      </c>
      <c r="H23" s="24">
        <v>3.3</v>
      </c>
      <c r="I23" s="24">
        <v>7.5</v>
      </c>
      <c r="J23" s="24">
        <v>1.5</v>
      </c>
      <c r="K23" s="24">
        <v>17.5</v>
      </c>
      <c r="L23" s="24">
        <v>13.1</v>
      </c>
      <c r="M23" s="24">
        <v>25.3</v>
      </c>
      <c r="N23" s="24">
        <v>55.8</v>
      </c>
      <c r="O23" s="6">
        <v>1.9</v>
      </c>
      <c r="P23" s="25">
        <v>6.1</v>
      </c>
      <c r="Q23" s="3"/>
    </row>
    <row r="24" spans="1:17" x14ac:dyDescent="0.25">
      <c r="A24" s="18"/>
      <c r="B24" s="24">
        <v>8.8000000000000007</v>
      </c>
      <c r="C24" s="24">
        <v>432</v>
      </c>
      <c r="D24" s="24">
        <v>18</v>
      </c>
      <c r="E24" s="24">
        <v>3.7</v>
      </c>
      <c r="F24" s="24">
        <v>5.7</v>
      </c>
      <c r="G24" s="24">
        <v>6</v>
      </c>
      <c r="H24" s="24">
        <v>0.3</v>
      </c>
      <c r="I24" s="24">
        <v>11</v>
      </c>
      <c r="J24" s="24">
        <v>1.9</v>
      </c>
      <c r="K24" s="24">
        <v>18.399999999999999</v>
      </c>
      <c r="L24" s="24">
        <v>14.3</v>
      </c>
      <c r="M24" s="24">
        <v>2.1</v>
      </c>
      <c r="N24" s="24">
        <v>76.2</v>
      </c>
      <c r="O24" s="6">
        <v>0</v>
      </c>
      <c r="P24" s="24">
        <v>0.8</v>
      </c>
      <c r="Q24" s="3"/>
    </row>
    <row r="25" spans="1:17" x14ac:dyDescent="0.25">
      <c r="A25" s="18"/>
      <c r="B25" s="24">
        <v>26.1</v>
      </c>
      <c r="C25" s="24">
        <v>292</v>
      </c>
      <c r="D25" s="24">
        <v>38</v>
      </c>
      <c r="E25" s="24">
        <v>2.2000000000000002</v>
      </c>
      <c r="F25" s="24">
        <v>3.6</v>
      </c>
      <c r="G25" s="24">
        <v>4.5999999999999996</v>
      </c>
      <c r="H25" s="24">
        <v>3.7</v>
      </c>
      <c r="I25" s="24">
        <v>0.9</v>
      </c>
      <c r="J25" s="24">
        <v>0.8</v>
      </c>
      <c r="K25" s="24">
        <v>24.2</v>
      </c>
      <c r="L25" s="24">
        <v>6.2</v>
      </c>
      <c r="M25" s="24">
        <v>60.2</v>
      </c>
      <c r="N25" s="24">
        <v>10.1</v>
      </c>
      <c r="O25" s="6">
        <v>5</v>
      </c>
      <c r="P25" s="24">
        <v>15.1</v>
      </c>
      <c r="Q25" s="3"/>
    </row>
    <row r="26" spans="1:17" x14ac:dyDescent="0.25">
      <c r="A26" s="18"/>
      <c r="B26" s="24">
        <v>23.9</v>
      </c>
      <c r="C26" s="24">
        <v>133</v>
      </c>
      <c r="D26" s="24">
        <v>35</v>
      </c>
      <c r="E26" s="24">
        <v>2.2999999999999998</v>
      </c>
      <c r="F26" s="24">
        <v>3.7</v>
      </c>
      <c r="G26" s="24">
        <v>4.5999999999999996</v>
      </c>
      <c r="H26" s="24">
        <v>0.2</v>
      </c>
      <c r="I26" s="24">
        <v>0.8</v>
      </c>
      <c r="J26" s="24">
        <v>0.8</v>
      </c>
      <c r="K26" s="24">
        <v>23.7</v>
      </c>
      <c r="L26" s="24">
        <v>2.1</v>
      </c>
      <c r="M26" s="24">
        <v>9.4</v>
      </c>
      <c r="N26" s="24">
        <v>8.1999999999999993</v>
      </c>
      <c r="O26" s="6">
        <v>5</v>
      </c>
      <c r="P26" s="24">
        <v>15.1</v>
      </c>
      <c r="Q26" s="3"/>
    </row>
    <row r="27" spans="1:17" x14ac:dyDescent="0.25">
      <c r="A27" s="18"/>
      <c r="B27" s="24">
        <v>10.5</v>
      </c>
      <c r="C27" s="24">
        <v>23</v>
      </c>
      <c r="D27" s="24">
        <v>19</v>
      </c>
      <c r="E27" s="24">
        <v>3</v>
      </c>
      <c r="F27" s="24">
        <v>4.5999999999999996</v>
      </c>
      <c r="G27" s="24">
        <v>5.5</v>
      </c>
      <c r="H27" s="24">
        <v>0.3</v>
      </c>
      <c r="I27" s="24">
        <v>9.8000000000000007</v>
      </c>
      <c r="J27" s="24">
        <v>1.8</v>
      </c>
      <c r="K27" s="24">
        <v>19.399999999999999</v>
      </c>
      <c r="L27" s="24">
        <v>12</v>
      </c>
      <c r="M27" s="24">
        <v>2.5</v>
      </c>
      <c r="N27" s="24">
        <v>60.1</v>
      </c>
      <c r="O27" s="6">
        <v>1.9</v>
      </c>
      <c r="P27" s="24">
        <v>6.1</v>
      </c>
      <c r="Q27" s="3"/>
    </row>
    <row r="28" spans="1:17" x14ac:dyDescent="0.25">
      <c r="A28" s="18"/>
      <c r="B28" s="24">
        <v>18.899999999999999</v>
      </c>
      <c r="C28" s="24">
        <v>159</v>
      </c>
      <c r="D28" s="24">
        <v>16</v>
      </c>
      <c r="E28" s="24">
        <v>2.4</v>
      </c>
      <c r="F28" s="24">
        <v>5.4</v>
      </c>
      <c r="G28" s="24">
        <v>6</v>
      </c>
      <c r="H28" s="24">
        <v>0.3</v>
      </c>
      <c r="I28" s="24">
        <v>6.8</v>
      </c>
      <c r="J28" s="24">
        <v>2.2000000000000002</v>
      </c>
      <c r="K28" s="24">
        <v>13.8</v>
      </c>
      <c r="L28" s="24">
        <v>9.6999999999999993</v>
      </c>
      <c r="M28" s="24">
        <v>3.1</v>
      </c>
      <c r="N28" s="24">
        <v>68.3</v>
      </c>
      <c r="O28" s="6">
        <v>0.8</v>
      </c>
      <c r="P28" s="24">
        <v>3.2</v>
      </c>
      <c r="Q28" s="3"/>
    </row>
    <row r="29" spans="1:17" x14ac:dyDescent="0.25">
      <c r="A29" s="18"/>
      <c r="B29" s="24">
        <v>4.5999999999999996</v>
      </c>
      <c r="C29" s="24">
        <v>100</v>
      </c>
      <c r="D29" s="24">
        <v>32</v>
      </c>
      <c r="E29" s="24">
        <v>1.2</v>
      </c>
      <c r="F29" s="24">
        <v>5.4</v>
      </c>
      <c r="G29" s="24">
        <v>6</v>
      </c>
      <c r="H29" s="24">
        <v>0.2</v>
      </c>
      <c r="I29" s="24">
        <v>7.1</v>
      </c>
      <c r="J29" s="24">
        <v>1.8</v>
      </c>
      <c r="K29" s="24">
        <v>13.5</v>
      </c>
      <c r="L29" s="24">
        <v>9.4</v>
      </c>
      <c r="M29" s="24">
        <v>2.1</v>
      </c>
      <c r="N29" s="24">
        <v>67.7</v>
      </c>
      <c r="O29" s="6">
        <v>0.8</v>
      </c>
      <c r="P29" s="24">
        <v>3.2</v>
      </c>
      <c r="Q29" s="3"/>
    </row>
    <row r="30" spans="1:17" x14ac:dyDescent="0.25">
      <c r="A30" s="18"/>
      <c r="B30" s="24">
        <v>10.5</v>
      </c>
      <c r="C30" s="24">
        <v>125</v>
      </c>
      <c r="D30" s="24">
        <v>26</v>
      </c>
      <c r="E30" s="24">
        <v>1.2</v>
      </c>
      <c r="F30" s="24">
        <v>5.9</v>
      </c>
      <c r="G30" s="24">
        <v>6.4</v>
      </c>
      <c r="H30" s="24">
        <v>0</v>
      </c>
      <c r="I30" s="24">
        <v>6.8</v>
      </c>
      <c r="J30" s="24">
        <v>1.9</v>
      </c>
      <c r="K30" s="24">
        <v>11.8</v>
      </c>
      <c r="L30" s="24">
        <v>9</v>
      </c>
      <c r="M30" s="24">
        <v>0</v>
      </c>
      <c r="N30" s="24">
        <v>76.599999999999994</v>
      </c>
      <c r="O30" s="6">
        <v>0</v>
      </c>
      <c r="P30" s="24">
        <v>1.4</v>
      </c>
      <c r="Q30" s="3"/>
    </row>
    <row r="31" spans="1:17" x14ac:dyDescent="0.25">
      <c r="A31" s="18"/>
      <c r="B31" s="24">
        <v>5.4</v>
      </c>
      <c r="C31" s="24">
        <v>113</v>
      </c>
      <c r="D31" s="24">
        <v>18</v>
      </c>
      <c r="E31" s="24">
        <v>1.5</v>
      </c>
      <c r="F31" s="24">
        <v>5.6</v>
      </c>
      <c r="G31" s="24">
        <v>6.1</v>
      </c>
      <c r="H31" s="24">
        <v>0.2</v>
      </c>
      <c r="I31" s="24">
        <v>10.1</v>
      </c>
      <c r="J31" s="24">
        <v>2.1</v>
      </c>
      <c r="K31" s="24">
        <v>16.399999999999999</v>
      </c>
      <c r="L31" s="24">
        <v>12.7</v>
      </c>
      <c r="M31" s="24">
        <v>1.6</v>
      </c>
      <c r="N31" s="24">
        <v>76.3</v>
      </c>
      <c r="O31" s="6">
        <v>0</v>
      </c>
      <c r="P31" s="24">
        <v>2.7</v>
      </c>
      <c r="Q31" s="3"/>
    </row>
    <row r="32" spans="1:17" x14ac:dyDescent="0.25">
      <c r="A32" s="18"/>
      <c r="B32" s="24">
        <v>2.2000000000000002</v>
      </c>
      <c r="C32" s="24">
        <v>121</v>
      </c>
      <c r="D32" s="24">
        <v>16</v>
      </c>
      <c r="E32" s="24">
        <v>2.4</v>
      </c>
      <c r="F32" s="24">
        <v>5.6</v>
      </c>
      <c r="G32" s="24">
        <v>6.2</v>
      </c>
      <c r="H32" s="24">
        <v>0.1</v>
      </c>
      <c r="I32" s="24">
        <v>11.1</v>
      </c>
      <c r="J32" s="24">
        <v>2.8</v>
      </c>
      <c r="K32" s="24">
        <v>17.7</v>
      </c>
      <c r="L32" s="24">
        <v>14.3</v>
      </c>
      <c r="M32" s="24">
        <v>0.7</v>
      </c>
      <c r="N32" s="24">
        <v>80.400000000000006</v>
      </c>
      <c r="O32" s="6">
        <v>0</v>
      </c>
      <c r="P32" s="24">
        <v>2.2000000000000002</v>
      </c>
      <c r="Q32" s="3"/>
    </row>
    <row r="33" spans="1:17" x14ac:dyDescent="0.25">
      <c r="A33" s="18"/>
      <c r="B33" s="24">
        <v>8.8000000000000007</v>
      </c>
      <c r="C33" s="24">
        <v>242</v>
      </c>
      <c r="D33" s="24">
        <v>25</v>
      </c>
      <c r="E33" s="24">
        <v>2.9</v>
      </c>
      <c r="F33" s="24">
        <v>5.4</v>
      </c>
      <c r="G33" s="24">
        <v>6.2</v>
      </c>
      <c r="H33" s="24">
        <v>0.2</v>
      </c>
      <c r="I33" s="24">
        <v>6.9</v>
      </c>
      <c r="J33" s="24">
        <v>2.4</v>
      </c>
      <c r="K33" s="24">
        <v>13.4</v>
      </c>
      <c r="L33" s="24">
        <v>10.1</v>
      </c>
      <c r="M33" s="24">
        <v>2</v>
      </c>
      <c r="N33" s="24">
        <v>74.099999999999994</v>
      </c>
      <c r="O33" s="6">
        <v>0</v>
      </c>
      <c r="P33" s="24">
        <v>2.2000000000000002</v>
      </c>
      <c r="Q33" s="3"/>
    </row>
    <row r="34" spans="1:17" x14ac:dyDescent="0.25">
      <c r="A34" s="18"/>
      <c r="B34" s="24">
        <v>5.4</v>
      </c>
      <c r="C34" s="24">
        <v>116</v>
      </c>
      <c r="D34" s="24">
        <v>17</v>
      </c>
      <c r="E34" s="24">
        <v>2.2999999999999998</v>
      </c>
      <c r="F34" s="24">
        <v>5.6</v>
      </c>
      <c r="G34" s="24">
        <v>6.2</v>
      </c>
      <c r="H34" s="24">
        <v>0.1</v>
      </c>
      <c r="I34" s="24">
        <v>12.8</v>
      </c>
      <c r="J34" s="24">
        <v>4.0999999999999996</v>
      </c>
      <c r="K34" s="24">
        <v>20.7</v>
      </c>
      <c r="L34" s="24">
        <v>17.3</v>
      </c>
      <c r="M34" s="24">
        <v>0.6</v>
      </c>
      <c r="N34" s="24">
        <v>83.2</v>
      </c>
      <c r="O34" s="6">
        <v>0</v>
      </c>
      <c r="P34" s="24">
        <v>2.2000000000000002</v>
      </c>
      <c r="Q34" s="3"/>
    </row>
    <row r="35" spans="1:17" x14ac:dyDescent="0.25">
      <c r="A35" s="18"/>
      <c r="B35" s="24">
        <v>1.4</v>
      </c>
      <c r="C35" s="24">
        <v>86</v>
      </c>
      <c r="D35" s="24">
        <v>42</v>
      </c>
      <c r="E35" s="24">
        <v>2.7</v>
      </c>
      <c r="F35" s="24">
        <v>5.6</v>
      </c>
      <c r="G35" s="24">
        <v>5.9</v>
      </c>
      <c r="H35" s="24">
        <v>0.1</v>
      </c>
      <c r="I35" s="24">
        <v>10.4</v>
      </c>
      <c r="J35" s="24">
        <v>2</v>
      </c>
      <c r="K35" s="24">
        <v>17.5</v>
      </c>
      <c r="L35" s="24">
        <v>12.7</v>
      </c>
      <c r="M35" s="24">
        <v>0.8</v>
      </c>
      <c r="N35" s="24">
        <v>72.099999999999994</v>
      </c>
      <c r="O35" s="6">
        <v>0</v>
      </c>
      <c r="P35" s="24">
        <v>3.7</v>
      </c>
      <c r="Q35" s="3"/>
    </row>
    <row r="36" spans="1:17" x14ac:dyDescent="0.25">
      <c r="A36" s="18"/>
      <c r="B36" s="24">
        <v>7.1</v>
      </c>
      <c r="C36" s="24">
        <v>99</v>
      </c>
      <c r="D36" s="24">
        <v>17</v>
      </c>
      <c r="E36" s="24">
        <v>1.8</v>
      </c>
      <c r="F36" s="24">
        <v>5.5</v>
      </c>
      <c r="G36" s="24">
        <v>6.3</v>
      </c>
      <c r="H36" s="24">
        <v>0.2</v>
      </c>
      <c r="I36" s="24">
        <v>9.6</v>
      </c>
      <c r="J36" s="24">
        <v>2</v>
      </c>
      <c r="K36" s="24">
        <v>14.9</v>
      </c>
      <c r="L36" s="24">
        <v>12.1</v>
      </c>
      <c r="M36" s="24">
        <v>1.7</v>
      </c>
      <c r="N36" s="24">
        <v>79.3</v>
      </c>
      <c r="O36" s="6">
        <v>0</v>
      </c>
      <c r="P36" s="23">
        <v>1.8</v>
      </c>
      <c r="Q36" s="3"/>
    </row>
    <row r="37" spans="1:17" x14ac:dyDescent="0.25">
      <c r="A37" s="18"/>
      <c r="B37" s="24">
        <v>4.5999999999999996</v>
      </c>
      <c r="C37" s="24">
        <v>95</v>
      </c>
      <c r="D37" s="24">
        <v>17</v>
      </c>
      <c r="E37" s="24">
        <v>1.9</v>
      </c>
      <c r="F37" s="24">
        <v>5.6</v>
      </c>
      <c r="G37" s="24">
        <v>6.5</v>
      </c>
      <c r="H37" s="24">
        <v>0.1</v>
      </c>
      <c r="I37" s="24">
        <v>9.8000000000000007</v>
      </c>
      <c r="J37" s="24">
        <v>1.8</v>
      </c>
      <c r="K37" s="24">
        <v>14.3</v>
      </c>
      <c r="L37" s="24">
        <v>11.9</v>
      </c>
      <c r="M37" s="24">
        <v>0.8</v>
      </c>
      <c r="N37" s="24">
        <v>82.8</v>
      </c>
      <c r="O37" s="6">
        <v>0</v>
      </c>
      <c r="P37" s="24">
        <v>1.1000000000000001</v>
      </c>
      <c r="Q37" s="3"/>
    </row>
    <row r="38" spans="1:17" x14ac:dyDescent="0.25">
      <c r="A38" s="18"/>
      <c r="B38" s="24">
        <v>4.5999999999999996</v>
      </c>
      <c r="C38" s="24">
        <v>54</v>
      </c>
      <c r="D38" s="24">
        <v>27</v>
      </c>
      <c r="E38" s="24">
        <v>1.3</v>
      </c>
      <c r="F38" s="24">
        <v>5</v>
      </c>
      <c r="G38" s="24">
        <v>5.9</v>
      </c>
      <c r="H38" s="24">
        <v>0.4</v>
      </c>
      <c r="I38" s="24">
        <v>6.9</v>
      </c>
      <c r="J38" s="24">
        <v>2.2999999999999998</v>
      </c>
      <c r="K38" s="24">
        <v>14.2</v>
      </c>
      <c r="L38" s="24">
        <v>9.6999999999999993</v>
      </c>
      <c r="M38" s="24">
        <v>4.0999999999999996</v>
      </c>
      <c r="N38" s="24">
        <v>65.599999999999994</v>
      </c>
      <c r="O38" s="6">
        <v>1</v>
      </c>
      <c r="P38" s="24">
        <v>3.7</v>
      </c>
      <c r="Q38" s="3"/>
    </row>
    <row r="39" spans="1:17" x14ac:dyDescent="0.25">
      <c r="A39" s="18"/>
      <c r="B39" s="24">
        <v>18.899999999999999</v>
      </c>
      <c r="C39" s="24">
        <v>208</v>
      </c>
      <c r="D39" s="24">
        <v>28</v>
      </c>
      <c r="E39" s="24">
        <v>2.6</v>
      </c>
      <c r="F39" s="24">
        <v>5.2</v>
      </c>
      <c r="G39" s="24">
        <v>6.2</v>
      </c>
      <c r="H39" s="24">
        <v>0.1</v>
      </c>
      <c r="I39" s="24">
        <v>7.2</v>
      </c>
      <c r="J39" s="24">
        <v>1.8</v>
      </c>
      <c r="K39" s="24">
        <v>13</v>
      </c>
      <c r="L39" s="24">
        <v>9.6</v>
      </c>
      <c r="M39" s="24">
        <v>1</v>
      </c>
      <c r="N39" s="24">
        <v>73.3</v>
      </c>
      <c r="O39" s="6">
        <v>0.5</v>
      </c>
      <c r="P39" s="24">
        <v>2.2000000000000002</v>
      </c>
      <c r="Q39" s="3"/>
    </row>
    <row r="40" spans="1:17" x14ac:dyDescent="0.25">
      <c r="A40" s="18"/>
      <c r="B40" s="24">
        <v>23.9</v>
      </c>
      <c r="C40" s="24">
        <v>300</v>
      </c>
      <c r="D40" s="24">
        <v>26</v>
      </c>
      <c r="E40" s="24">
        <v>2</v>
      </c>
      <c r="F40" s="24">
        <v>4.8</v>
      </c>
      <c r="G40" s="24">
        <v>5.5</v>
      </c>
      <c r="H40" s="24">
        <v>0.8</v>
      </c>
      <c r="I40" s="24">
        <v>7.1</v>
      </c>
      <c r="J40" s="24">
        <v>2</v>
      </c>
      <c r="K40" s="24">
        <v>17.600000000000001</v>
      </c>
      <c r="L40" s="24">
        <v>10.7</v>
      </c>
      <c r="M40" s="24">
        <v>7.5</v>
      </c>
      <c r="N40" s="24">
        <v>56</v>
      </c>
      <c r="O40" s="6">
        <v>1.9</v>
      </c>
      <c r="P40" s="24">
        <v>6.1</v>
      </c>
      <c r="Q40" s="3"/>
    </row>
    <row r="41" spans="1:17" x14ac:dyDescent="0.25">
      <c r="A41" s="18"/>
      <c r="B41" s="24">
        <v>1.4</v>
      </c>
      <c r="C41" s="24">
        <v>135</v>
      </c>
      <c r="D41" s="24">
        <v>16</v>
      </c>
      <c r="E41" s="24">
        <v>2</v>
      </c>
      <c r="F41" s="24">
        <v>5.6</v>
      </c>
      <c r="G41" s="24">
        <v>5.9</v>
      </c>
      <c r="H41" s="24">
        <v>0.2</v>
      </c>
      <c r="I41" s="24">
        <v>9.8000000000000007</v>
      </c>
      <c r="J41" s="24">
        <v>2.2999999999999998</v>
      </c>
      <c r="K41" s="24">
        <v>17.3</v>
      </c>
      <c r="L41" s="24">
        <v>12.7</v>
      </c>
      <c r="M41" s="24">
        <v>1.6</v>
      </c>
      <c r="N41" s="24">
        <v>71.8</v>
      </c>
      <c r="O41" s="6">
        <v>0</v>
      </c>
      <c r="P41" s="24">
        <v>3.7</v>
      </c>
      <c r="Q41" s="3"/>
    </row>
    <row r="42" spans="1:17" x14ac:dyDescent="0.25">
      <c r="A42" s="18"/>
      <c r="B42" s="24">
        <v>7.1</v>
      </c>
      <c r="C42" s="24">
        <v>165</v>
      </c>
      <c r="D42" s="24">
        <v>18</v>
      </c>
      <c r="E42" s="24">
        <v>1.8</v>
      </c>
      <c r="F42" s="24">
        <v>5.5</v>
      </c>
      <c r="G42" s="24">
        <v>6</v>
      </c>
      <c r="H42" s="24">
        <v>0.2</v>
      </c>
      <c r="I42" s="24">
        <v>11.6</v>
      </c>
      <c r="J42" s="24">
        <v>3</v>
      </c>
      <c r="K42" s="24">
        <v>19.399999999999999</v>
      </c>
      <c r="L42" s="24">
        <v>15.2</v>
      </c>
      <c r="M42" s="24">
        <v>1.3</v>
      </c>
      <c r="N42" s="24">
        <v>77.5</v>
      </c>
      <c r="O42" s="6">
        <v>0</v>
      </c>
      <c r="P42" s="24">
        <v>3.2</v>
      </c>
      <c r="Q42" s="3"/>
    </row>
    <row r="43" spans="1:17" x14ac:dyDescent="0.25">
      <c r="A43" s="18"/>
      <c r="B43" s="24">
        <v>10.5</v>
      </c>
      <c r="C43" s="24">
        <v>384</v>
      </c>
      <c r="D43" s="24">
        <v>25</v>
      </c>
      <c r="E43" s="24">
        <v>3.1</v>
      </c>
      <c r="F43" s="24">
        <v>5.0999999999999996</v>
      </c>
      <c r="G43" s="24">
        <v>5.8</v>
      </c>
      <c r="H43" s="24">
        <v>0.2</v>
      </c>
      <c r="I43" s="24">
        <v>7.1</v>
      </c>
      <c r="J43" s="24">
        <v>2.5</v>
      </c>
      <c r="K43" s="24">
        <v>16.100000000000001</v>
      </c>
      <c r="L43" s="24">
        <v>10.8</v>
      </c>
      <c r="M43" s="24">
        <v>1.9</v>
      </c>
      <c r="N43" s="24">
        <v>65.900000000000006</v>
      </c>
      <c r="O43" s="6">
        <v>1.2</v>
      </c>
      <c r="P43" s="23">
        <v>4.2</v>
      </c>
      <c r="Q43" s="3"/>
    </row>
    <row r="44" spans="1:17" x14ac:dyDescent="0.25">
      <c r="A44" s="18"/>
      <c r="B44" s="24">
        <v>10.5</v>
      </c>
      <c r="C44" s="24">
        <v>170</v>
      </c>
      <c r="D44" s="24">
        <v>21</v>
      </c>
      <c r="E44" s="24">
        <v>1.9</v>
      </c>
      <c r="F44" s="24">
        <v>6.2</v>
      </c>
      <c r="G44" s="24">
        <v>6.4</v>
      </c>
      <c r="H44" s="24">
        <v>0</v>
      </c>
      <c r="I44" s="24">
        <v>12.3</v>
      </c>
      <c r="J44" s="24">
        <v>4</v>
      </c>
      <c r="K44" s="24">
        <v>19.5</v>
      </c>
      <c r="L44" s="24">
        <v>16.7</v>
      </c>
      <c r="M44" s="24">
        <v>0</v>
      </c>
      <c r="N44" s="24">
        <v>85.9</v>
      </c>
      <c r="O44" s="6">
        <v>0</v>
      </c>
      <c r="P44" s="24">
        <v>1.4</v>
      </c>
      <c r="Q44" s="3"/>
    </row>
    <row r="45" spans="1:17" x14ac:dyDescent="0.25">
      <c r="A45" s="18"/>
      <c r="B45" s="24">
        <v>7.9</v>
      </c>
      <c r="C45" s="24">
        <v>250</v>
      </c>
      <c r="D45" s="24">
        <v>29</v>
      </c>
      <c r="E45" s="24">
        <v>2.2000000000000002</v>
      </c>
      <c r="F45" s="24">
        <v>5.9</v>
      </c>
      <c r="G45" s="24">
        <v>6.3</v>
      </c>
      <c r="H45" s="24">
        <v>0</v>
      </c>
      <c r="I45" s="24">
        <v>11.4</v>
      </c>
      <c r="J45" s="24">
        <v>2.2000000000000002</v>
      </c>
      <c r="K45" s="24">
        <v>17.3</v>
      </c>
      <c r="L45" s="24">
        <v>14.2</v>
      </c>
      <c r="M45" s="24">
        <v>0</v>
      </c>
      <c r="N45" s="24">
        <v>82.2</v>
      </c>
      <c r="O45" s="6">
        <v>0</v>
      </c>
      <c r="P45" s="6">
        <v>1.8</v>
      </c>
      <c r="Q45" s="3"/>
    </row>
    <row r="46" spans="1:17" x14ac:dyDescent="0.25">
      <c r="A46" s="18"/>
      <c r="B46" s="24">
        <v>17.899999999999999</v>
      </c>
      <c r="C46" s="24">
        <v>33</v>
      </c>
      <c r="D46" s="24">
        <v>22</v>
      </c>
      <c r="E46" s="24">
        <v>2.1</v>
      </c>
      <c r="F46" s="24">
        <v>5.5</v>
      </c>
      <c r="G46" s="24">
        <v>6.5</v>
      </c>
      <c r="H46" s="24">
        <v>0.1</v>
      </c>
      <c r="I46" s="24">
        <v>9</v>
      </c>
      <c r="J46" s="24">
        <v>2.8</v>
      </c>
      <c r="K46" s="24">
        <v>14.3</v>
      </c>
      <c r="L46" s="24">
        <v>12</v>
      </c>
      <c r="M46" s="24">
        <v>0.8</v>
      </c>
      <c r="N46" s="24">
        <v>82.9</v>
      </c>
      <c r="O46" s="6">
        <v>0</v>
      </c>
      <c r="P46" s="24">
        <v>1.1000000000000001</v>
      </c>
      <c r="Q46" s="3"/>
    </row>
    <row r="47" spans="1:17" x14ac:dyDescent="0.25">
      <c r="A47" s="18"/>
      <c r="B47" s="24">
        <v>4.5999999999999996</v>
      </c>
      <c r="C47" s="24">
        <v>29</v>
      </c>
      <c r="D47" s="24">
        <v>26</v>
      </c>
      <c r="E47" s="24">
        <v>2.2000000000000002</v>
      </c>
      <c r="F47" s="24">
        <v>4.7</v>
      </c>
      <c r="G47" s="24">
        <v>5.4</v>
      </c>
      <c r="H47" s="24">
        <v>0.9</v>
      </c>
      <c r="I47" s="24">
        <v>5.0999999999999996</v>
      </c>
      <c r="J47" s="24">
        <v>1.7</v>
      </c>
      <c r="K47" s="24">
        <v>15.6</v>
      </c>
      <c r="L47" s="24">
        <v>7.8</v>
      </c>
      <c r="M47" s="24">
        <v>11.6</v>
      </c>
      <c r="N47" s="24">
        <v>44.2</v>
      </c>
      <c r="O47" s="6">
        <v>2.1</v>
      </c>
      <c r="P47" s="24">
        <v>6.8</v>
      </c>
      <c r="Q47" s="3"/>
    </row>
    <row r="48" spans="1:17" x14ac:dyDescent="0.25">
      <c r="A48" s="18"/>
      <c r="B48" s="24">
        <v>16</v>
      </c>
      <c r="C48" s="24">
        <v>39</v>
      </c>
      <c r="D48" s="24">
        <v>29</v>
      </c>
      <c r="E48" s="24">
        <v>2.6</v>
      </c>
      <c r="F48" s="24">
        <v>4.9000000000000004</v>
      </c>
      <c r="G48" s="24">
        <v>5.5</v>
      </c>
      <c r="H48" s="24">
        <v>0.3</v>
      </c>
      <c r="I48" s="24">
        <v>7.9</v>
      </c>
      <c r="J48" s="24">
        <v>2.2000000000000002</v>
      </c>
      <c r="K48" s="24">
        <v>17.899999999999999</v>
      </c>
      <c r="L48" s="24">
        <v>10.5</v>
      </c>
      <c r="M48" s="24">
        <v>2.9</v>
      </c>
      <c r="N48" s="24">
        <v>56.9</v>
      </c>
      <c r="O48" s="6">
        <v>1.9</v>
      </c>
      <c r="P48" s="24">
        <v>6.1</v>
      </c>
      <c r="Q48" s="3"/>
    </row>
    <row r="49" spans="1:17" x14ac:dyDescent="0.25">
      <c r="A49" s="18"/>
      <c r="B49" s="24">
        <v>22.9</v>
      </c>
      <c r="C49" s="24">
        <v>45</v>
      </c>
      <c r="D49" s="24">
        <v>20</v>
      </c>
      <c r="E49" s="24">
        <v>1.3</v>
      </c>
      <c r="F49" s="24">
        <v>4.3</v>
      </c>
      <c r="G49" s="24">
        <v>5.8</v>
      </c>
      <c r="H49" s="24">
        <v>0.4</v>
      </c>
      <c r="I49" s="24">
        <v>3</v>
      </c>
      <c r="J49" s="24">
        <v>1.1000000000000001</v>
      </c>
      <c r="K49" s="24">
        <v>9.6999999999999993</v>
      </c>
      <c r="L49" s="24">
        <v>4.5999999999999996</v>
      </c>
      <c r="M49" s="24">
        <v>8.6999999999999993</v>
      </c>
      <c r="N49" s="24">
        <v>43.5</v>
      </c>
      <c r="O49" s="6">
        <v>1.2</v>
      </c>
      <c r="P49" s="24">
        <v>4.2</v>
      </c>
      <c r="Q49" s="3"/>
    </row>
    <row r="50" spans="1:17" x14ac:dyDescent="0.25">
      <c r="A50" s="19"/>
      <c r="B50" s="24">
        <v>5.4</v>
      </c>
      <c r="C50" s="24">
        <v>107</v>
      </c>
      <c r="D50" s="24">
        <v>20</v>
      </c>
      <c r="E50" s="24">
        <v>1.7</v>
      </c>
      <c r="F50" s="24">
        <v>5.3</v>
      </c>
      <c r="G50" s="24">
        <v>6.1</v>
      </c>
      <c r="H50" s="24">
        <v>0.3</v>
      </c>
      <c r="I50" s="24">
        <v>10.1</v>
      </c>
      <c r="J50" s="24">
        <v>2</v>
      </c>
      <c r="K50" s="24">
        <v>16.3</v>
      </c>
      <c r="L50" s="24">
        <v>12.7</v>
      </c>
      <c r="M50" s="24">
        <v>2.4</v>
      </c>
      <c r="N50" s="24">
        <v>76.099999999999994</v>
      </c>
      <c r="O50" s="6">
        <v>0.7</v>
      </c>
      <c r="P50" s="24">
        <v>2.7</v>
      </c>
      <c r="Q50" s="3"/>
    </row>
    <row r="51" spans="1:17" x14ac:dyDescent="0.25">
      <c r="A51" s="18"/>
      <c r="B51" s="24">
        <v>3</v>
      </c>
      <c r="C51" s="24">
        <v>93</v>
      </c>
      <c r="D51" s="24">
        <v>17</v>
      </c>
      <c r="E51" s="24">
        <v>1.7</v>
      </c>
      <c r="F51" s="24">
        <v>5.5</v>
      </c>
      <c r="G51" s="24">
        <v>6.1</v>
      </c>
      <c r="H51" s="24">
        <v>0.1</v>
      </c>
      <c r="I51" s="24">
        <v>10.3</v>
      </c>
      <c r="J51" s="24">
        <v>2</v>
      </c>
      <c r="K51" s="24">
        <v>16.399999999999999</v>
      </c>
      <c r="L51" s="24">
        <v>12.6</v>
      </c>
      <c r="M51" s="24">
        <v>0.8</v>
      </c>
      <c r="N51" s="24">
        <v>76.3</v>
      </c>
      <c r="O51" s="6">
        <v>0</v>
      </c>
      <c r="P51" s="24">
        <v>2.7</v>
      </c>
      <c r="Q51" s="3"/>
    </row>
    <row r="52" spans="1:17" x14ac:dyDescent="0.25">
      <c r="A52" s="18"/>
      <c r="B52" s="24">
        <v>3.8</v>
      </c>
      <c r="C52" s="24">
        <v>78</v>
      </c>
      <c r="D52" s="24">
        <v>26</v>
      </c>
      <c r="E52" s="24">
        <v>1.2</v>
      </c>
      <c r="F52" s="24">
        <v>5.0999999999999996</v>
      </c>
      <c r="G52" s="24">
        <v>5.6</v>
      </c>
      <c r="H52" s="24">
        <v>0.9</v>
      </c>
      <c r="I52" s="24">
        <v>10.1</v>
      </c>
      <c r="J52" s="24">
        <v>3.2</v>
      </c>
      <c r="K52" s="24">
        <v>20.399999999999999</v>
      </c>
      <c r="L52" s="24">
        <v>14.4</v>
      </c>
      <c r="M52" s="24">
        <v>6.3</v>
      </c>
      <c r="N52" s="24">
        <v>66.2</v>
      </c>
      <c r="O52" s="6">
        <v>1.6</v>
      </c>
      <c r="P52" s="24">
        <v>5.4</v>
      </c>
      <c r="Q52" s="3"/>
    </row>
    <row r="53" spans="1:17" x14ac:dyDescent="0.25">
      <c r="A53" s="18"/>
      <c r="B53" s="24">
        <v>3.8</v>
      </c>
      <c r="C53" s="24">
        <v>92</v>
      </c>
      <c r="D53" s="24">
        <v>19</v>
      </c>
      <c r="E53" s="24">
        <v>1.6</v>
      </c>
      <c r="F53" s="24">
        <v>5.5</v>
      </c>
      <c r="G53" s="24">
        <v>6.2</v>
      </c>
      <c r="H53" s="24">
        <v>0.1</v>
      </c>
      <c r="I53" s="24">
        <v>10.199999999999999</v>
      </c>
      <c r="J53" s="24">
        <v>18</v>
      </c>
      <c r="K53" s="24">
        <v>31.9</v>
      </c>
      <c r="L53" s="24">
        <v>28.5</v>
      </c>
      <c r="M53" s="24">
        <v>0.4</v>
      </c>
      <c r="N53" s="24">
        <v>89.1</v>
      </c>
      <c r="O53" s="6">
        <v>0</v>
      </c>
      <c r="P53" s="24">
        <v>2.2000000000000002</v>
      </c>
      <c r="Q53" s="3"/>
    </row>
    <row r="54" spans="1:17" x14ac:dyDescent="0.25">
      <c r="A54" s="18"/>
      <c r="B54" s="24">
        <v>3.8</v>
      </c>
      <c r="C54" s="24">
        <v>81</v>
      </c>
      <c r="D54" s="24">
        <v>16</v>
      </c>
      <c r="E54" s="24">
        <v>1.6</v>
      </c>
      <c r="F54" s="24">
        <v>5.3</v>
      </c>
      <c r="G54" s="24">
        <v>6</v>
      </c>
      <c r="H54" s="24">
        <v>0.4</v>
      </c>
      <c r="I54" s="24">
        <v>10.3</v>
      </c>
      <c r="J54" s="24">
        <v>2</v>
      </c>
      <c r="K54" s="24">
        <v>16.899999999999999</v>
      </c>
      <c r="L54" s="24">
        <v>12.9</v>
      </c>
      <c r="M54" s="24">
        <v>3.1</v>
      </c>
      <c r="N54" s="24">
        <v>74.099999999999994</v>
      </c>
      <c r="O54" s="6">
        <v>0.8</v>
      </c>
      <c r="P54" s="24">
        <v>3.2</v>
      </c>
      <c r="Q54" s="3"/>
    </row>
    <row r="55" spans="1:17" x14ac:dyDescent="0.25">
      <c r="A55" s="18"/>
      <c r="B55" s="24">
        <v>16</v>
      </c>
      <c r="C55" s="24">
        <v>43</v>
      </c>
      <c r="D55" s="24">
        <v>25</v>
      </c>
      <c r="E55" s="24">
        <v>3</v>
      </c>
      <c r="F55" s="24">
        <v>4.5</v>
      </c>
      <c r="G55" s="24">
        <v>4.7</v>
      </c>
      <c r="H55" s="24">
        <v>3.5</v>
      </c>
      <c r="I55" s="24">
        <v>1.5</v>
      </c>
      <c r="J55" s="24">
        <v>0.8</v>
      </c>
      <c r="K55" s="24">
        <v>21.8</v>
      </c>
      <c r="L55" s="24">
        <v>5.9</v>
      </c>
      <c r="M55" s="24">
        <v>59.2</v>
      </c>
      <c r="N55" s="24">
        <v>11.1</v>
      </c>
      <c r="O55" s="6">
        <v>4.9000000000000004</v>
      </c>
      <c r="P55" s="24">
        <v>13.3</v>
      </c>
      <c r="Q55" s="3"/>
    </row>
    <row r="56" spans="1:17" x14ac:dyDescent="0.25">
      <c r="A56" s="18"/>
      <c r="B56" s="24">
        <v>18.899999999999999</v>
      </c>
      <c r="C56" s="24">
        <v>51</v>
      </c>
      <c r="D56" s="24">
        <v>21</v>
      </c>
      <c r="E56" s="24">
        <v>1.9</v>
      </c>
      <c r="F56" s="24">
        <v>5.5</v>
      </c>
      <c r="G56" s="24">
        <v>6</v>
      </c>
      <c r="H56" s="24">
        <v>0.1</v>
      </c>
      <c r="I56" s="24">
        <v>11.8</v>
      </c>
      <c r="J56" s="24">
        <v>3.7</v>
      </c>
      <c r="K56" s="24">
        <v>20</v>
      </c>
      <c r="L56" s="24">
        <v>15.7</v>
      </c>
      <c r="M56" s="24">
        <v>0.6</v>
      </c>
      <c r="N56" s="24">
        <v>78.2</v>
      </c>
      <c r="O56" s="6">
        <v>0</v>
      </c>
      <c r="P56" s="24">
        <v>0.8</v>
      </c>
      <c r="Q56" s="3"/>
    </row>
    <row r="57" spans="1:17" x14ac:dyDescent="0.25">
      <c r="A57" s="18"/>
      <c r="B57" s="24">
        <v>7.9</v>
      </c>
      <c r="C57" s="24">
        <v>162</v>
      </c>
      <c r="D57" s="24">
        <v>36</v>
      </c>
      <c r="E57" s="24">
        <v>3.7</v>
      </c>
      <c r="F57" s="24">
        <v>5.4</v>
      </c>
      <c r="G57" s="24">
        <v>6.1</v>
      </c>
      <c r="H57" s="24">
        <v>0.1</v>
      </c>
      <c r="I57" s="24">
        <v>7.5</v>
      </c>
      <c r="J57" s="24">
        <v>2.1</v>
      </c>
      <c r="K57" s="24">
        <v>13.9</v>
      </c>
      <c r="L57" s="24">
        <v>10.1</v>
      </c>
      <c r="M57" s="24">
        <v>1</v>
      </c>
      <c r="N57" s="24">
        <v>72.099999999999994</v>
      </c>
      <c r="O57" s="6">
        <v>0.7</v>
      </c>
      <c r="P57" s="24">
        <v>2.7</v>
      </c>
      <c r="Q57" s="3"/>
    </row>
    <row r="58" spans="1:17" x14ac:dyDescent="0.25">
      <c r="A58" s="18"/>
      <c r="B58" s="24">
        <v>1.4</v>
      </c>
      <c r="C58" s="24">
        <v>120</v>
      </c>
      <c r="D58" s="24">
        <v>35</v>
      </c>
      <c r="E58" s="24">
        <v>3.2</v>
      </c>
      <c r="F58" s="24">
        <v>5.0999999999999996</v>
      </c>
      <c r="G58" s="24">
        <v>6.1</v>
      </c>
      <c r="H58" s="24">
        <v>0.1</v>
      </c>
      <c r="I58" s="24">
        <v>7.3</v>
      </c>
      <c r="J58" s="24">
        <v>1.3</v>
      </c>
      <c r="K58" s="24">
        <v>12.8</v>
      </c>
      <c r="L58" s="24">
        <v>9</v>
      </c>
      <c r="M58" s="24">
        <v>1.1000000000000001</v>
      </c>
      <c r="N58" s="24">
        <v>69.599999999999994</v>
      </c>
      <c r="O58" s="6">
        <v>0.7</v>
      </c>
      <c r="P58" s="24">
        <v>2.7</v>
      </c>
      <c r="Q58" s="3"/>
    </row>
    <row r="59" spans="1:17" x14ac:dyDescent="0.25">
      <c r="A59" s="18"/>
      <c r="B59" s="24">
        <v>1.4</v>
      </c>
      <c r="C59" s="24">
        <v>36</v>
      </c>
      <c r="D59" s="24">
        <v>42</v>
      </c>
      <c r="E59" s="24">
        <v>1.7</v>
      </c>
      <c r="F59" s="24">
        <v>5.6</v>
      </c>
      <c r="G59" s="24">
        <v>6.5</v>
      </c>
      <c r="H59" s="24">
        <v>0.2</v>
      </c>
      <c r="I59" s="24">
        <v>6.6</v>
      </c>
      <c r="J59" s="24">
        <v>2.4</v>
      </c>
      <c r="K59" s="24">
        <v>11.6</v>
      </c>
      <c r="L59" s="24">
        <v>9.3000000000000007</v>
      </c>
      <c r="M59" s="24">
        <v>2.2000000000000002</v>
      </c>
      <c r="N59" s="24">
        <v>78.7</v>
      </c>
      <c r="O59" s="6">
        <v>0</v>
      </c>
      <c r="P59" s="24">
        <v>1.1000000000000001</v>
      </c>
      <c r="Q59" s="3"/>
    </row>
    <row r="60" spans="1:17" x14ac:dyDescent="0.25">
      <c r="A60" s="18"/>
      <c r="B60" s="24">
        <v>1.4</v>
      </c>
      <c r="C60" s="24">
        <v>74</v>
      </c>
      <c r="D60" s="24">
        <v>25</v>
      </c>
      <c r="E60" s="24">
        <v>3.4</v>
      </c>
      <c r="F60" s="24">
        <v>5.6</v>
      </c>
      <c r="G60" s="24">
        <v>6.2</v>
      </c>
      <c r="H60" s="24">
        <v>0.2</v>
      </c>
      <c r="I60" s="24">
        <v>9.3000000000000007</v>
      </c>
      <c r="J60" s="24">
        <v>4.3</v>
      </c>
      <c r="K60" s="24">
        <v>17.3</v>
      </c>
      <c r="L60" s="24">
        <v>14</v>
      </c>
      <c r="M60" s="24">
        <v>1.4</v>
      </c>
      <c r="N60" s="24">
        <v>79.900000000000006</v>
      </c>
      <c r="O60" s="6">
        <v>0</v>
      </c>
      <c r="P60" s="23">
        <v>2.2000000000000002</v>
      </c>
      <c r="Q60" s="3"/>
    </row>
    <row r="61" spans="1:17" x14ac:dyDescent="0.25">
      <c r="A61" s="18"/>
      <c r="B61" s="24">
        <v>10.5</v>
      </c>
      <c r="C61" s="24">
        <v>121</v>
      </c>
      <c r="D61" s="24">
        <v>25</v>
      </c>
      <c r="E61" s="24">
        <v>5.3</v>
      </c>
      <c r="F61" s="24">
        <v>4.5</v>
      </c>
      <c r="G61" s="24">
        <v>5</v>
      </c>
      <c r="H61" s="24">
        <v>2</v>
      </c>
      <c r="I61" s="24">
        <v>4</v>
      </c>
      <c r="J61" s="24">
        <v>1.5</v>
      </c>
      <c r="K61" s="24">
        <v>19.600000000000001</v>
      </c>
      <c r="L61" s="24">
        <v>7.8</v>
      </c>
      <c r="M61" s="24">
        <v>25.6</v>
      </c>
      <c r="N61" s="24">
        <v>29.7</v>
      </c>
      <c r="O61" s="6">
        <v>3.3</v>
      </c>
      <c r="P61" s="24">
        <v>9.9</v>
      </c>
      <c r="Q61" s="3"/>
    </row>
    <row r="62" spans="1:17" x14ac:dyDescent="0.25">
      <c r="A62" s="18"/>
      <c r="B62" s="24">
        <v>3</v>
      </c>
      <c r="C62" s="24">
        <v>120</v>
      </c>
      <c r="D62" s="24">
        <v>44</v>
      </c>
      <c r="E62" s="24">
        <v>3.3</v>
      </c>
      <c r="F62" s="24">
        <v>5.2</v>
      </c>
      <c r="G62" s="24">
        <v>6</v>
      </c>
      <c r="H62" s="24">
        <v>0.3</v>
      </c>
      <c r="I62" s="24">
        <v>5.8</v>
      </c>
      <c r="J62" s="24">
        <v>1.6</v>
      </c>
      <c r="K62" s="24">
        <v>12.1</v>
      </c>
      <c r="L62" s="24">
        <v>8</v>
      </c>
      <c r="M62" s="24">
        <v>3.8</v>
      </c>
      <c r="N62" s="24">
        <v>63.9</v>
      </c>
      <c r="O62" s="6">
        <v>0.8</v>
      </c>
      <c r="P62" s="24">
        <v>3.2</v>
      </c>
      <c r="Q62" s="3"/>
    </row>
    <row r="63" spans="1:17" x14ac:dyDescent="0.25">
      <c r="A63" s="18"/>
      <c r="B63" s="24">
        <v>7.1</v>
      </c>
      <c r="C63" s="24">
        <v>162</v>
      </c>
      <c r="D63" s="24">
        <v>19</v>
      </c>
      <c r="E63" s="24">
        <v>3.9</v>
      </c>
      <c r="F63" s="24">
        <v>5.7</v>
      </c>
      <c r="G63" s="24">
        <v>6.2</v>
      </c>
      <c r="H63" s="24">
        <v>0.1</v>
      </c>
      <c r="I63" s="24">
        <v>8.5</v>
      </c>
      <c r="J63" s="24">
        <v>2.7</v>
      </c>
      <c r="K63" s="24">
        <v>15.1</v>
      </c>
      <c r="L63" s="24">
        <v>11.7</v>
      </c>
      <c r="M63" s="24">
        <v>0.9</v>
      </c>
      <c r="N63" s="24">
        <v>77</v>
      </c>
      <c r="O63" s="6">
        <v>0</v>
      </c>
      <c r="P63" s="24">
        <v>2.2000000000000002</v>
      </c>
      <c r="Q63" s="3"/>
    </row>
    <row r="64" spans="1:17" x14ac:dyDescent="0.25">
      <c r="A64" s="18"/>
      <c r="B64" s="24">
        <v>15</v>
      </c>
      <c r="C64" s="24">
        <v>364</v>
      </c>
      <c r="D64" s="24">
        <v>20</v>
      </c>
      <c r="E64" s="24">
        <v>4.9000000000000004</v>
      </c>
      <c r="F64" s="24">
        <v>5.2</v>
      </c>
      <c r="G64" s="24">
        <v>5.9</v>
      </c>
      <c r="H64" s="24">
        <v>0.3</v>
      </c>
      <c r="I64" s="24">
        <v>6.5</v>
      </c>
      <c r="J64" s="24">
        <v>2.2999999999999998</v>
      </c>
      <c r="K64" s="24">
        <v>14.6</v>
      </c>
      <c r="L64" s="24">
        <v>10</v>
      </c>
      <c r="M64" s="24">
        <v>3</v>
      </c>
      <c r="N64" s="24">
        <v>66.599999999999994</v>
      </c>
      <c r="O64" s="6">
        <v>1</v>
      </c>
      <c r="P64" s="24">
        <v>3.7</v>
      </c>
      <c r="Q64" s="3"/>
    </row>
    <row r="65" spans="1:17" x14ac:dyDescent="0.25">
      <c r="A65" s="18"/>
      <c r="B65" s="24">
        <v>8.8000000000000007</v>
      </c>
      <c r="C65" s="24">
        <v>37</v>
      </c>
      <c r="D65" s="24">
        <v>19</v>
      </c>
      <c r="E65" s="24">
        <v>4.7</v>
      </c>
      <c r="F65" s="24">
        <v>4.9000000000000004</v>
      </c>
      <c r="G65" s="24">
        <v>5.4</v>
      </c>
      <c r="H65" s="24">
        <v>0.4</v>
      </c>
      <c r="I65" s="24">
        <v>6.2</v>
      </c>
      <c r="J65" s="24">
        <v>1.9</v>
      </c>
      <c r="K65" s="24">
        <v>16.899999999999999</v>
      </c>
      <c r="L65" s="24">
        <v>8.6</v>
      </c>
      <c r="M65" s="24">
        <v>4.7</v>
      </c>
      <c r="N65" s="24">
        <v>48.6</v>
      </c>
      <c r="O65" s="6">
        <v>2.1</v>
      </c>
      <c r="P65" s="25">
        <v>6.8</v>
      </c>
      <c r="Q65" s="3"/>
    </row>
    <row r="66" spans="1:17" x14ac:dyDescent="0.25">
      <c r="A66" s="18"/>
      <c r="B66" s="24">
        <v>7.1</v>
      </c>
      <c r="C66" s="24">
        <v>374</v>
      </c>
      <c r="D66" s="24">
        <v>24</v>
      </c>
      <c r="E66" s="24">
        <v>4.8</v>
      </c>
      <c r="F66" s="24">
        <v>6.1</v>
      </c>
      <c r="G66" s="24">
        <v>6.5</v>
      </c>
      <c r="H66" s="24">
        <v>0</v>
      </c>
      <c r="I66" s="24">
        <v>9.5</v>
      </c>
      <c r="J66" s="24">
        <v>3.1</v>
      </c>
      <c r="K66" s="24">
        <v>16</v>
      </c>
      <c r="L66" s="24">
        <v>13.6</v>
      </c>
      <c r="M66" s="24">
        <v>0</v>
      </c>
      <c r="N66" s="24">
        <v>84.7</v>
      </c>
      <c r="O66" s="6">
        <v>0</v>
      </c>
      <c r="P66" s="25">
        <v>1.1000000000000001</v>
      </c>
      <c r="Q66" s="3"/>
    </row>
    <row r="67" spans="1:17" x14ac:dyDescent="0.25">
      <c r="A67" s="18"/>
      <c r="B67" s="24">
        <v>12.3</v>
      </c>
      <c r="C67" s="24">
        <v>316</v>
      </c>
      <c r="D67" s="24">
        <v>15</v>
      </c>
      <c r="E67" s="24">
        <v>3.4</v>
      </c>
      <c r="F67" s="24">
        <v>5.8</v>
      </c>
      <c r="G67" s="24">
        <v>6</v>
      </c>
      <c r="H67" s="24">
        <v>0.1</v>
      </c>
      <c r="I67" s="24">
        <v>9.1</v>
      </c>
      <c r="J67" s="24">
        <v>2.4</v>
      </c>
      <c r="K67" s="24">
        <v>16.7</v>
      </c>
      <c r="L67" s="24">
        <v>12.4</v>
      </c>
      <c r="M67" s="24">
        <v>0.8</v>
      </c>
      <c r="N67" s="24">
        <v>73.8</v>
      </c>
      <c r="O67" s="6">
        <v>0</v>
      </c>
      <c r="P67" s="24">
        <v>3.2</v>
      </c>
      <c r="Q67" s="3"/>
    </row>
    <row r="68" spans="1:17" x14ac:dyDescent="0.25">
      <c r="A68" s="18"/>
      <c r="B68" s="24">
        <v>11.4</v>
      </c>
      <c r="C68" s="24">
        <v>374</v>
      </c>
      <c r="D68" s="24">
        <v>19</v>
      </c>
      <c r="E68" s="24">
        <v>3.9</v>
      </c>
      <c r="F68" s="24">
        <v>5.2</v>
      </c>
      <c r="G68" s="24">
        <v>5.9</v>
      </c>
      <c r="H68" s="24">
        <v>0.2</v>
      </c>
      <c r="I68" s="24">
        <v>8.3000000000000007</v>
      </c>
      <c r="J68" s="24">
        <v>2.7</v>
      </c>
      <c r="K68" s="24">
        <v>16.899999999999999</v>
      </c>
      <c r="L68" s="24">
        <v>12.2</v>
      </c>
      <c r="M68" s="24">
        <v>1.7</v>
      </c>
      <c r="N68" s="24">
        <v>71</v>
      </c>
      <c r="O68" s="6">
        <v>1</v>
      </c>
      <c r="P68" s="24">
        <v>3.7</v>
      </c>
      <c r="Q68" s="3"/>
    </row>
    <row r="69" spans="1:17" x14ac:dyDescent="0.25">
      <c r="A69" s="18"/>
      <c r="B69" s="24">
        <v>1.4</v>
      </c>
      <c r="C69" s="24">
        <v>44</v>
      </c>
      <c r="D69" s="24">
        <v>40</v>
      </c>
      <c r="E69" s="24">
        <v>2.2999999999999998</v>
      </c>
      <c r="F69" s="24">
        <v>5.0999999999999996</v>
      </c>
      <c r="G69" s="24">
        <v>6</v>
      </c>
      <c r="H69" s="24">
        <v>0.2</v>
      </c>
      <c r="I69" s="24">
        <v>5.3</v>
      </c>
      <c r="J69" s="24">
        <v>1.3</v>
      </c>
      <c r="K69" s="24">
        <v>11.1</v>
      </c>
      <c r="L69" s="24">
        <v>6.9</v>
      </c>
      <c r="M69" s="24">
        <v>2.9</v>
      </c>
      <c r="N69" s="24">
        <v>60.6</v>
      </c>
      <c r="O69" s="6">
        <v>0.8</v>
      </c>
      <c r="P69" s="23">
        <v>3.2</v>
      </c>
      <c r="Q69" s="3"/>
    </row>
    <row r="70" spans="1:17" s="1" customFormat="1" x14ac:dyDescent="0.25">
      <c r="A70" s="18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6"/>
      <c r="P70" s="23"/>
      <c r="Q70" s="3"/>
    </row>
    <row r="71" spans="1:17" x14ac:dyDescent="0.25">
      <c r="A71" s="20"/>
      <c r="B71" s="23" t="s">
        <v>27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3"/>
    </row>
    <row r="72" spans="1:17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6"/>
      <c r="N72" s="26"/>
      <c r="O72" s="26"/>
      <c r="P72" s="21"/>
      <c r="Q72" s="2"/>
    </row>
    <row r="73" spans="1:17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"/>
    </row>
    <row r="74" spans="1:17" x14ac:dyDescent="0.25">
      <c r="A74" s="22" t="s">
        <v>28</v>
      </c>
      <c r="B74" s="23">
        <f>MAX(B7:B69)</f>
        <v>28.3</v>
      </c>
      <c r="C74" s="23">
        <f t="shared" ref="C74:M74" si="0">MAX(C7:C69)</f>
        <v>740</v>
      </c>
      <c r="D74" s="23">
        <f t="shared" si="0"/>
        <v>44</v>
      </c>
      <c r="E74" s="23">
        <f t="shared" si="0"/>
        <v>5.3</v>
      </c>
      <c r="F74" s="23">
        <f t="shared" si="0"/>
        <v>6.2</v>
      </c>
      <c r="G74" s="23">
        <f t="shared" si="0"/>
        <v>6.5</v>
      </c>
      <c r="H74" s="23">
        <f t="shared" si="0"/>
        <v>9.4</v>
      </c>
      <c r="I74" s="23">
        <f t="shared" si="0"/>
        <v>12.8</v>
      </c>
      <c r="J74" s="23">
        <f t="shared" si="0"/>
        <v>18</v>
      </c>
      <c r="K74" s="23">
        <f t="shared" si="0"/>
        <v>31.9</v>
      </c>
      <c r="L74" s="23">
        <f t="shared" si="0"/>
        <v>28.5</v>
      </c>
      <c r="M74" s="23">
        <f t="shared" si="0"/>
        <v>75.400000000000006</v>
      </c>
      <c r="N74" s="23">
        <f>MAX(N7:N69)</f>
        <v>89.1</v>
      </c>
      <c r="O74" s="23"/>
      <c r="P74" s="6"/>
    </row>
    <row r="75" spans="1:17" x14ac:dyDescent="0.25">
      <c r="A75" s="22" t="s">
        <v>29</v>
      </c>
      <c r="B75" s="23">
        <f>MIN(B7:B69)</f>
        <v>1.4</v>
      </c>
      <c r="C75" s="23">
        <f t="shared" ref="C75:M75" si="1">MIN(C7:C69)</f>
        <v>23</v>
      </c>
      <c r="D75" s="23">
        <f t="shared" si="1"/>
        <v>15</v>
      </c>
      <c r="E75" s="23">
        <f t="shared" si="1"/>
        <v>1.2</v>
      </c>
      <c r="F75" s="23">
        <f t="shared" si="1"/>
        <v>3.6</v>
      </c>
      <c r="G75" s="23">
        <f t="shared" si="1"/>
        <v>4.4000000000000004</v>
      </c>
      <c r="H75" s="23">
        <f t="shared" si="1"/>
        <v>0</v>
      </c>
      <c r="I75" s="23">
        <f t="shared" si="1"/>
        <v>0.8</v>
      </c>
      <c r="J75" s="23">
        <f t="shared" si="1"/>
        <v>0.8</v>
      </c>
      <c r="K75" s="23">
        <f t="shared" si="1"/>
        <v>9.4</v>
      </c>
      <c r="L75" s="23">
        <f t="shared" si="1"/>
        <v>2.1</v>
      </c>
      <c r="M75" s="23">
        <f t="shared" si="1"/>
        <v>0</v>
      </c>
      <c r="N75" s="23">
        <f>MIN(N7:N69)</f>
        <v>8.1999999999999993</v>
      </c>
      <c r="O75" s="23"/>
      <c r="P75" s="6"/>
    </row>
    <row r="76" spans="1:17" x14ac:dyDescent="0.25">
      <c r="A76" s="22" t="s">
        <v>26</v>
      </c>
      <c r="B76" s="23">
        <f>AVERAGE(B7:B69)</f>
        <v>9.8920634920634871</v>
      </c>
      <c r="C76" s="23">
        <f t="shared" ref="C76:M76" si="2">AVERAGE(C7:C69)</f>
        <v>183.73015873015873</v>
      </c>
      <c r="D76" s="23">
        <f t="shared" si="2"/>
        <v>25.317460317460316</v>
      </c>
      <c r="E76" s="23">
        <f t="shared" si="2"/>
        <v>2.6714285714285726</v>
      </c>
      <c r="F76" s="23">
        <f t="shared" si="2"/>
        <v>5.1809523809523812</v>
      </c>
      <c r="G76" s="23">
        <f t="shared" si="2"/>
        <v>5.8428571428571425</v>
      </c>
      <c r="H76" s="23">
        <f t="shared" si="2"/>
        <v>0.66984126984127002</v>
      </c>
      <c r="I76" s="23">
        <f t="shared" si="2"/>
        <v>7.5444444444444478</v>
      </c>
      <c r="J76" s="23">
        <f t="shared" si="2"/>
        <v>2.3079365079365082</v>
      </c>
      <c r="K76" s="23">
        <f t="shared" si="2"/>
        <v>16.817460317460309</v>
      </c>
      <c r="L76" s="23">
        <f t="shared" si="2"/>
        <v>10.993650793650794</v>
      </c>
      <c r="M76" s="23">
        <f t="shared" si="2"/>
        <v>8.226984126984128</v>
      </c>
      <c r="N76" s="23">
        <f>AVERAGE(N7:N69)</f>
        <v>63.29365079365077</v>
      </c>
      <c r="O76" s="23"/>
      <c r="P76" s="6"/>
    </row>
    <row r="77" spans="1:17" x14ac:dyDescent="0.25">
      <c r="A77" s="8" t="s">
        <v>25</v>
      </c>
      <c r="B77" s="23">
        <f>AVEDEV(B7:B69)</f>
        <v>5.5623582766439883</v>
      </c>
      <c r="C77" s="23">
        <f t="shared" ref="C77:M77" si="3">AVEDEV(C7:C69)</f>
        <v>105.06273620559337</v>
      </c>
      <c r="D77" s="23">
        <f t="shared" si="3"/>
        <v>6.2574955908289214</v>
      </c>
      <c r="E77" s="23">
        <f t="shared" si="3"/>
        <v>0.82448979591836735</v>
      </c>
      <c r="F77" s="23">
        <f>AVEDEV(F7:F69)</f>
        <v>0.45850340136054413</v>
      </c>
      <c r="G77" s="23">
        <f t="shared" si="3"/>
        <v>0.3814058956916101</v>
      </c>
      <c r="H77" s="23">
        <f t="shared" si="3"/>
        <v>0.78609221466364299</v>
      </c>
      <c r="I77" s="23">
        <f t="shared" si="3"/>
        <v>2.4878306878306886</v>
      </c>
      <c r="J77" s="23">
        <f t="shared" si="3"/>
        <v>0.8875283446712019</v>
      </c>
      <c r="K77" s="23">
        <f t="shared" si="3"/>
        <v>3.0855127236079594</v>
      </c>
      <c r="L77" s="23">
        <f t="shared" si="3"/>
        <v>2.8352229780801217</v>
      </c>
      <c r="M77" s="23">
        <f t="shared" si="3"/>
        <v>10.288133030990174</v>
      </c>
      <c r="N77" s="23">
        <f>AVEDEV(N7:N69)</f>
        <v>16.075736961451256</v>
      </c>
      <c r="O77" s="6"/>
      <c r="P77" s="6"/>
    </row>
    <row r="78" spans="1:17" x14ac:dyDescent="0.25">
      <c r="A78" s="8" t="s">
        <v>30</v>
      </c>
      <c r="B78" s="23">
        <f>(B77/B76)*100</f>
        <v>56.230515312671926</v>
      </c>
      <c r="C78" s="23">
        <f t="shared" ref="C78:N78" si="4">(C77/C76)*100</f>
        <v>57.183173917515184</v>
      </c>
      <c r="D78" s="23">
        <f t="shared" si="4"/>
        <v>24.716126785092293</v>
      </c>
      <c r="E78" s="23">
        <f t="shared" si="4"/>
        <v>30.863254392666146</v>
      </c>
      <c r="F78" s="23">
        <f t="shared" si="4"/>
        <v>8.8497899159663849</v>
      </c>
      <c r="G78" s="23">
        <f t="shared" si="4"/>
        <v>6.5277292661155766</v>
      </c>
      <c r="H78" s="23">
        <f>(H77/H76)*100</f>
        <v>117.35499887158649</v>
      </c>
      <c r="I78" s="23">
        <f t="shared" si="4"/>
        <v>32.975664492601162</v>
      </c>
      <c r="J78" s="23">
        <f t="shared" si="4"/>
        <v>38.455492238160737</v>
      </c>
      <c r="K78" s="23">
        <f t="shared" si="4"/>
        <v>18.347078960575889</v>
      </c>
      <c r="L78" s="23">
        <f t="shared" si="4"/>
        <v>25.789640141358312</v>
      </c>
      <c r="M78" s="23">
        <f t="shared" si="4"/>
        <v>125.05351745174241</v>
      </c>
      <c r="N78" s="23">
        <f t="shared" si="4"/>
        <v>25.398656515897915</v>
      </c>
      <c r="O78" s="6"/>
      <c r="P78" s="6"/>
    </row>
  </sheetData>
  <mergeCells count="17"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cp:lastPrinted>2014-12-29T16:57:47Z</cp:lastPrinted>
  <dcterms:created xsi:type="dcterms:W3CDTF">2014-07-29T12:25:11Z</dcterms:created>
  <dcterms:modified xsi:type="dcterms:W3CDTF">2015-03-25T14:14:15Z</dcterms:modified>
</cp:coreProperties>
</file>