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025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N94" i="1" l="1"/>
  <c r="M94" i="1"/>
  <c r="L94" i="1"/>
  <c r="K94" i="1"/>
  <c r="J94" i="1"/>
  <c r="I94" i="1"/>
  <c r="H94" i="1"/>
  <c r="G94" i="1"/>
  <c r="F94" i="1"/>
  <c r="E94" i="1"/>
  <c r="D94" i="1"/>
  <c r="C94" i="1"/>
  <c r="B94" i="1"/>
  <c r="G93" i="1" l="1"/>
  <c r="N93" i="1"/>
  <c r="M93" i="1"/>
  <c r="L93" i="1"/>
  <c r="K93" i="1"/>
  <c r="J93" i="1"/>
  <c r="I93" i="1"/>
  <c r="H93" i="1"/>
  <c r="F93" i="1"/>
  <c r="E93" i="1"/>
  <c r="D93" i="1"/>
  <c r="C93" i="1"/>
  <c r="N92" i="1"/>
  <c r="M92" i="1"/>
  <c r="L92" i="1"/>
  <c r="K92" i="1"/>
  <c r="J92" i="1"/>
  <c r="I92" i="1"/>
  <c r="H92" i="1"/>
  <c r="G92" i="1"/>
  <c r="F92" i="1"/>
  <c r="E92" i="1"/>
  <c r="D92" i="1"/>
  <c r="C92" i="1"/>
  <c r="N91" i="1"/>
  <c r="M91" i="1"/>
  <c r="L91" i="1"/>
  <c r="K91" i="1"/>
  <c r="J91" i="1"/>
  <c r="I91" i="1"/>
  <c r="H91" i="1"/>
  <c r="G91" i="1"/>
  <c r="F91" i="1"/>
  <c r="E91" i="1"/>
  <c r="D91" i="1"/>
  <c r="C91" i="1"/>
  <c r="N90" i="1"/>
  <c r="M90" i="1"/>
  <c r="L90" i="1"/>
  <c r="K90" i="1"/>
  <c r="J90" i="1"/>
  <c r="I90" i="1"/>
  <c r="H90" i="1"/>
  <c r="G90" i="1"/>
  <c r="F90" i="1"/>
  <c r="E90" i="1"/>
  <c r="D90" i="1"/>
  <c r="C90" i="1"/>
  <c r="B93" i="1"/>
  <c r="B92" i="1"/>
  <c r="B91" i="1"/>
  <c r="B90" i="1"/>
</calcChain>
</file>

<file path=xl/sharedStrings.xml><?xml version="1.0" encoding="utf-8"?>
<sst xmlns="http://schemas.openxmlformats.org/spreadsheetml/2006/main" count="32" uniqueCount="31">
  <si>
    <t>P</t>
  </si>
  <si>
    <t>K</t>
  </si>
  <si>
    <t>Arg</t>
  </si>
  <si>
    <t>MO</t>
  </si>
  <si>
    <t>pH</t>
  </si>
  <si>
    <t>SMP</t>
  </si>
  <si>
    <t>Al</t>
  </si>
  <si>
    <t>Ca</t>
  </si>
  <si>
    <t>Mg</t>
  </si>
  <si>
    <t>pH7</t>
  </si>
  <si>
    <t>Efet.</t>
  </si>
  <si>
    <t>Bases</t>
  </si>
  <si>
    <t>-mg/dm3-</t>
  </si>
  <si>
    <t>----------cmolc/dm3---------</t>
  </si>
  <si>
    <t>3667/13</t>
  </si>
  <si>
    <t xml:space="preserve">PROGRAMA ESTADUAL DE CORREÇÃO DA ACIDEZ DO SOLO </t>
  </si>
  <si>
    <t xml:space="preserve">CTC  </t>
  </si>
  <si>
    <t>Saturação CTC (%)</t>
  </si>
  <si>
    <t>Calcário 100%</t>
  </si>
  <si>
    <t xml:space="preserve">Efetiva </t>
  </si>
  <si>
    <t xml:space="preserve">pH7 </t>
  </si>
  <si>
    <t>PD</t>
  </si>
  <si>
    <t>PC</t>
  </si>
  <si>
    <t xml:space="preserve"> % </t>
  </si>
  <si>
    <t>t/ha</t>
  </si>
  <si>
    <t xml:space="preserve">RESULTADOS DAS ANÁLISES DE SOLO DO MUNICÍPIO DE SÃO VICENTE DO SUL </t>
  </si>
  <si>
    <t>Desvio Padrão</t>
  </si>
  <si>
    <t>MÉDIA</t>
  </si>
  <si>
    <t>Valor Máximo</t>
  </si>
  <si>
    <t>Valor Mínimo</t>
  </si>
  <si>
    <t>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</si>
</sst>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000000"/>
      <name val="Verdana"/>
      <family val="2"/>
    </font>
    <font>
      <b/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1" xfId="0" applyFont="1" applyBorder="1"/>
    <xf numFmtId="0" fontId="0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/>
    <xf numFmtId="0" fontId="1" fillId="0" borderId="3" xfId="0" applyFont="1" applyBorder="1"/>
    <xf numFmtId="0" fontId="1" fillId="0" borderId="8" xfId="0" applyFont="1" applyBorder="1" applyAlignment="1">
      <alignment horizontal="center"/>
    </xf>
    <xf numFmtId="0" fontId="0" fillId="0" borderId="5" xfId="0" applyFont="1" applyBorder="1"/>
    <xf numFmtId="0" fontId="0" fillId="0" borderId="9" xfId="0" applyFont="1" applyBorder="1"/>
    <xf numFmtId="0" fontId="0" fillId="0" borderId="2" xfId="0" applyFont="1" applyBorder="1"/>
    <xf numFmtId="0" fontId="0" fillId="0" borderId="10" xfId="0" applyFont="1" applyBorder="1"/>
    <xf numFmtId="0" fontId="0" fillId="0" borderId="3" xfId="0" applyFont="1" applyBorder="1"/>
    <xf numFmtId="0" fontId="0" fillId="0" borderId="6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7" fillId="0" borderId="6" xfId="0" applyFont="1" applyBorder="1"/>
    <xf numFmtId="0" fontId="1" fillId="0" borderId="0" xfId="0" applyFont="1" applyAlignment="1">
      <alignment horizontal="center"/>
    </xf>
    <xf numFmtId="0" fontId="5" fillId="0" borderId="6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164" fontId="1" fillId="0" borderId="6" xfId="0" applyNumberFormat="1" applyFont="1" applyBorder="1" applyAlignment="1">
      <alignment horizontal="left"/>
    </xf>
    <xf numFmtId="164" fontId="1" fillId="0" borderId="6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7"/>
  <sheetViews>
    <sheetView tabSelected="1" topLeftCell="A57" workbookViewId="0">
      <selection activeCell="P88" sqref="P88"/>
    </sheetView>
  </sheetViews>
  <sheetFormatPr defaultRowHeight="15" x14ac:dyDescent="0.25"/>
  <cols>
    <col min="1" max="1" width="13.140625" customWidth="1"/>
    <col min="2" max="16" width="7.28515625" customWidth="1"/>
  </cols>
  <sheetData>
    <row r="1" spans="1:17" x14ac:dyDescent="0.25">
      <c r="A1" s="32" t="s">
        <v>15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1"/>
    </row>
    <row r="2" spans="1:17" ht="18.75" x14ac:dyDescent="0.3">
      <c r="A2" s="33" t="s">
        <v>25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7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"/>
    </row>
    <row r="4" spans="1:17" x14ac:dyDescent="0.25">
      <c r="A4" s="6"/>
      <c r="B4" s="34" t="s">
        <v>0</v>
      </c>
      <c r="C4" s="34" t="s">
        <v>1</v>
      </c>
      <c r="D4" s="34" t="s">
        <v>2</v>
      </c>
      <c r="E4" s="34" t="s">
        <v>3</v>
      </c>
      <c r="F4" s="34" t="s">
        <v>4</v>
      </c>
      <c r="G4" s="34" t="s">
        <v>5</v>
      </c>
      <c r="H4" s="34" t="s">
        <v>6</v>
      </c>
      <c r="I4" s="34" t="s">
        <v>7</v>
      </c>
      <c r="J4" s="34" t="s">
        <v>8</v>
      </c>
      <c r="K4" s="37" t="s">
        <v>16</v>
      </c>
      <c r="L4" s="38"/>
      <c r="M4" s="37" t="s">
        <v>17</v>
      </c>
      <c r="N4" s="38"/>
      <c r="O4" s="37" t="s">
        <v>18</v>
      </c>
      <c r="P4" s="38"/>
      <c r="Q4" s="1"/>
    </row>
    <row r="5" spans="1:17" x14ac:dyDescent="0.25">
      <c r="A5" s="7"/>
      <c r="B5" s="35"/>
      <c r="C5" s="35"/>
      <c r="D5" s="35"/>
      <c r="E5" s="35"/>
      <c r="F5" s="36"/>
      <c r="G5" s="36"/>
      <c r="H5" s="35"/>
      <c r="I5" s="35"/>
      <c r="J5" s="35"/>
      <c r="K5" s="8" t="s">
        <v>9</v>
      </c>
      <c r="L5" s="9" t="s">
        <v>10</v>
      </c>
      <c r="M5" s="10" t="s">
        <v>19</v>
      </c>
      <c r="N5" s="11" t="s">
        <v>20</v>
      </c>
      <c r="O5" s="8" t="s">
        <v>21</v>
      </c>
      <c r="P5" s="12" t="s">
        <v>22</v>
      </c>
      <c r="Q5" s="1"/>
    </row>
    <row r="6" spans="1:17" x14ac:dyDescent="0.25">
      <c r="A6" s="13"/>
      <c r="B6" s="39" t="s">
        <v>12</v>
      </c>
      <c r="C6" s="40"/>
      <c r="D6" s="39" t="s">
        <v>23</v>
      </c>
      <c r="E6" s="40"/>
      <c r="F6" s="14"/>
      <c r="G6" s="13"/>
      <c r="H6" s="15"/>
      <c r="I6" s="16" t="s">
        <v>13</v>
      </c>
      <c r="J6" s="16"/>
      <c r="K6" s="16"/>
      <c r="L6" s="17"/>
      <c r="M6" s="18" t="s">
        <v>6</v>
      </c>
      <c r="N6" s="19" t="s">
        <v>11</v>
      </c>
      <c r="O6" s="39" t="s">
        <v>24</v>
      </c>
      <c r="P6" s="40"/>
      <c r="Q6" s="1"/>
    </row>
    <row r="7" spans="1:17" x14ac:dyDescent="0.25">
      <c r="A7" s="20"/>
      <c r="B7" s="29">
        <v>6.3</v>
      </c>
      <c r="C7" s="29">
        <v>38</v>
      </c>
      <c r="D7" s="29">
        <v>14</v>
      </c>
      <c r="E7" s="29">
        <v>2</v>
      </c>
      <c r="F7" s="29">
        <v>4.3</v>
      </c>
      <c r="G7" s="29">
        <v>5.3</v>
      </c>
      <c r="H7" s="29">
        <v>2.7</v>
      </c>
      <c r="I7" s="29">
        <v>1.1000000000000001</v>
      </c>
      <c r="J7" s="29">
        <v>0.9</v>
      </c>
      <c r="K7" s="29">
        <v>11.8</v>
      </c>
      <c r="L7" s="29">
        <v>4.8</v>
      </c>
      <c r="M7" s="29">
        <v>56.3</v>
      </c>
      <c r="N7" s="29">
        <v>17.7</v>
      </c>
      <c r="O7" s="27">
        <v>2.5</v>
      </c>
      <c r="P7" s="28">
        <v>7.5</v>
      </c>
      <c r="Q7" s="4"/>
    </row>
    <row r="8" spans="1:17" x14ac:dyDescent="0.25">
      <c r="A8" s="20"/>
      <c r="B8" s="29">
        <v>6.3</v>
      </c>
      <c r="C8" s="29">
        <v>117</v>
      </c>
      <c r="D8" s="29">
        <v>14</v>
      </c>
      <c r="E8" s="29">
        <v>2</v>
      </c>
      <c r="F8" s="29">
        <v>4.2</v>
      </c>
      <c r="G8" s="29">
        <v>5.2</v>
      </c>
      <c r="H8" s="29">
        <v>2</v>
      </c>
      <c r="I8" s="29">
        <v>3.9</v>
      </c>
      <c r="J8" s="29">
        <v>1.7</v>
      </c>
      <c r="K8" s="29">
        <v>16.8</v>
      </c>
      <c r="L8" s="29">
        <v>7.9</v>
      </c>
      <c r="M8" s="29">
        <v>25.3</v>
      </c>
      <c r="N8" s="29">
        <v>35.1</v>
      </c>
      <c r="O8" s="27">
        <v>2.7</v>
      </c>
      <c r="P8" s="28">
        <v>8.3000000000000007</v>
      </c>
      <c r="Q8" s="4"/>
    </row>
    <row r="9" spans="1:17" x14ac:dyDescent="0.25">
      <c r="A9" s="20"/>
      <c r="B9" s="29">
        <v>23.9</v>
      </c>
      <c r="C9" s="29">
        <v>84</v>
      </c>
      <c r="D9" s="29">
        <v>13</v>
      </c>
      <c r="E9" s="29">
        <v>2</v>
      </c>
      <c r="F9" s="29">
        <v>4</v>
      </c>
      <c r="G9" s="29">
        <v>5.8</v>
      </c>
      <c r="H9" s="29">
        <v>1.3</v>
      </c>
      <c r="I9" s="29">
        <v>2</v>
      </c>
      <c r="J9" s="29">
        <v>1.1000000000000001</v>
      </c>
      <c r="K9" s="29">
        <v>8.8000000000000007</v>
      </c>
      <c r="L9" s="29">
        <v>4.5999999999999996</v>
      </c>
      <c r="M9" s="29">
        <v>28.2</v>
      </c>
      <c r="N9" s="29">
        <v>37.700000000000003</v>
      </c>
      <c r="O9" s="27">
        <v>1.2</v>
      </c>
      <c r="P9" s="28">
        <v>4.2</v>
      </c>
      <c r="Q9" s="4"/>
    </row>
    <row r="10" spans="1:17" x14ac:dyDescent="0.25">
      <c r="A10" s="20"/>
      <c r="B10" s="29">
        <v>3.8</v>
      </c>
      <c r="C10" s="29">
        <v>31</v>
      </c>
      <c r="D10" s="29">
        <v>9</v>
      </c>
      <c r="E10" s="29">
        <v>1.7</v>
      </c>
      <c r="F10" s="29">
        <v>3.7</v>
      </c>
      <c r="G10" s="29">
        <v>5.4</v>
      </c>
      <c r="H10" s="29">
        <v>2</v>
      </c>
      <c r="I10" s="29">
        <v>1.4</v>
      </c>
      <c r="J10" s="29">
        <v>0.9</v>
      </c>
      <c r="K10" s="29">
        <v>11.1</v>
      </c>
      <c r="L10" s="29">
        <v>4.4000000000000004</v>
      </c>
      <c r="M10" s="29">
        <v>45.7</v>
      </c>
      <c r="N10" s="29">
        <v>21.5</v>
      </c>
      <c r="O10" s="27">
        <v>2.1</v>
      </c>
      <c r="P10" s="28">
        <v>6.8</v>
      </c>
      <c r="Q10" s="4"/>
    </row>
    <row r="11" spans="1:17" s="4" customFormat="1" x14ac:dyDescent="0.25">
      <c r="A11" s="21"/>
      <c r="B11" s="29">
        <v>8.8000000000000007</v>
      </c>
      <c r="C11" s="29">
        <v>64</v>
      </c>
      <c r="D11" s="29">
        <v>9</v>
      </c>
      <c r="E11" s="29">
        <v>3.1</v>
      </c>
      <c r="F11" s="29">
        <v>4.0999999999999996</v>
      </c>
      <c r="G11" s="29">
        <v>5.7</v>
      </c>
      <c r="H11" s="29">
        <v>1.1000000000000001</v>
      </c>
      <c r="I11" s="29">
        <v>2.8</v>
      </c>
      <c r="J11" s="29">
        <v>1.1000000000000001</v>
      </c>
      <c r="K11" s="29">
        <v>10.199999999999999</v>
      </c>
      <c r="L11" s="29">
        <v>5.2</v>
      </c>
      <c r="M11" s="29">
        <v>21.3</v>
      </c>
      <c r="N11" s="29">
        <v>39.799999999999997</v>
      </c>
      <c r="O11" s="28">
        <v>1.4</v>
      </c>
      <c r="P11" s="27">
        <v>4.8</v>
      </c>
    </row>
    <row r="12" spans="1:17" x14ac:dyDescent="0.25">
      <c r="A12" s="20"/>
      <c r="B12" s="29">
        <v>3.8</v>
      </c>
      <c r="C12" s="29">
        <v>86</v>
      </c>
      <c r="D12" s="29">
        <v>12</v>
      </c>
      <c r="E12" s="29">
        <v>2.9</v>
      </c>
      <c r="F12" s="29">
        <v>4.0999999999999996</v>
      </c>
      <c r="G12" s="29">
        <v>5</v>
      </c>
      <c r="H12" s="29">
        <v>2.4</v>
      </c>
      <c r="I12" s="29">
        <v>2.1</v>
      </c>
      <c r="J12" s="29">
        <v>1.3</v>
      </c>
      <c r="K12" s="29">
        <v>17.399999999999999</v>
      </c>
      <c r="L12" s="29">
        <v>6</v>
      </c>
      <c r="M12" s="29">
        <v>39.9</v>
      </c>
      <c r="N12" s="29">
        <v>20.8</v>
      </c>
      <c r="O12" s="8">
        <v>3.3</v>
      </c>
      <c r="P12" s="28">
        <v>9.9</v>
      </c>
      <c r="Q12" s="4"/>
    </row>
    <row r="13" spans="1:17" x14ac:dyDescent="0.25">
      <c r="A13" s="20"/>
      <c r="B13" s="29">
        <v>7.1</v>
      </c>
      <c r="C13" s="29">
        <v>73</v>
      </c>
      <c r="D13" s="29">
        <v>9</v>
      </c>
      <c r="E13" s="29">
        <v>1</v>
      </c>
      <c r="F13" s="29">
        <v>4.2</v>
      </c>
      <c r="G13" s="29">
        <v>5.8</v>
      </c>
      <c r="H13" s="29">
        <v>1</v>
      </c>
      <c r="I13" s="29">
        <v>1.5</v>
      </c>
      <c r="J13" s="29">
        <v>1.3</v>
      </c>
      <c r="K13" s="29">
        <v>8.5</v>
      </c>
      <c r="L13" s="29">
        <v>4</v>
      </c>
      <c r="M13" s="29">
        <v>25.1</v>
      </c>
      <c r="N13" s="29">
        <v>35.299999999999997</v>
      </c>
      <c r="O13" s="8">
        <v>1.2</v>
      </c>
      <c r="P13" s="28">
        <v>4.2</v>
      </c>
      <c r="Q13" s="4"/>
    </row>
    <row r="14" spans="1:17" x14ac:dyDescent="0.25">
      <c r="A14" s="20"/>
      <c r="B14" s="29">
        <v>5.4</v>
      </c>
      <c r="C14" s="29">
        <v>37</v>
      </c>
      <c r="D14" s="29">
        <v>14</v>
      </c>
      <c r="E14" s="29">
        <v>1.1000000000000001</v>
      </c>
      <c r="F14" s="29">
        <v>4.9000000000000004</v>
      </c>
      <c r="G14" s="29">
        <v>5.8</v>
      </c>
      <c r="H14" s="29">
        <v>0.5</v>
      </c>
      <c r="I14" s="29">
        <v>3.6</v>
      </c>
      <c r="J14" s="29">
        <v>1.6</v>
      </c>
      <c r="K14" s="29">
        <v>10.8</v>
      </c>
      <c r="L14" s="29">
        <v>5.8</v>
      </c>
      <c r="M14" s="29">
        <v>8.6</v>
      </c>
      <c r="N14" s="29">
        <v>49.1</v>
      </c>
      <c r="O14" s="8">
        <v>1.2</v>
      </c>
      <c r="P14" s="28">
        <v>4.2</v>
      </c>
      <c r="Q14" s="4"/>
    </row>
    <row r="15" spans="1:17" x14ac:dyDescent="0.25">
      <c r="A15" s="20"/>
      <c r="B15" s="29">
        <v>8.8000000000000007</v>
      </c>
      <c r="C15" s="29">
        <v>75</v>
      </c>
      <c r="D15" s="29">
        <v>7</v>
      </c>
      <c r="E15" s="29">
        <v>1.9</v>
      </c>
      <c r="F15" s="29">
        <v>4.0999999999999996</v>
      </c>
      <c r="G15" s="29">
        <v>6</v>
      </c>
      <c r="H15" s="29">
        <v>0.8</v>
      </c>
      <c r="I15" s="29">
        <v>1.9</v>
      </c>
      <c r="J15" s="29">
        <v>1.2</v>
      </c>
      <c r="K15" s="29">
        <v>7.7</v>
      </c>
      <c r="L15" s="29">
        <v>4.0999999999999996</v>
      </c>
      <c r="M15" s="29">
        <v>19.600000000000001</v>
      </c>
      <c r="N15" s="29">
        <v>43</v>
      </c>
      <c r="O15" s="8">
        <v>0.8</v>
      </c>
      <c r="P15" s="28">
        <v>3.2</v>
      </c>
      <c r="Q15" s="4"/>
    </row>
    <row r="16" spans="1:17" x14ac:dyDescent="0.25">
      <c r="A16" s="20"/>
      <c r="B16" s="29">
        <v>3</v>
      </c>
      <c r="C16" s="29">
        <v>36</v>
      </c>
      <c r="D16" s="29">
        <v>9</v>
      </c>
      <c r="E16" s="29">
        <v>1.2</v>
      </c>
      <c r="F16" s="29">
        <v>5.2</v>
      </c>
      <c r="G16" s="29">
        <v>5.9</v>
      </c>
      <c r="H16" s="29">
        <v>0.6</v>
      </c>
      <c r="I16" s="29">
        <v>2.5</v>
      </c>
      <c r="J16" s="29">
        <v>0.8</v>
      </c>
      <c r="K16" s="29">
        <v>8.3000000000000007</v>
      </c>
      <c r="L16" s="29">
        <v>4</v>
      </c>
      <c r="M16" s="29">
        <v>15</v>
      </c>
      <c r="N16" s="29">
        <v>41</v>
      </c>
      <c r="O16" s="8">
        <v>1</v>
      </c>
      <c r="P16" s="28">
        <v>3.7</v>
      </c>
      <c r="Q16" s="4"/>
    </row>
    <row r="17" spans="1:17" x14ac:dyDescent="0.25">
      <c r="A17" s="20"/>
      <c r="B17" s="29">
        <v>34</v>
      </c>
      <c r="C17" s="29">
        <v>42</v>
      </c>
      <c r="D17" s="29">
        <v>10</v>
      </c>
      <c r="E17" s="29">
        <v>2.4</v>
      </c>
      <c r="F17" s="29">
        <v>4.0999999999999996</v>
      </c>
      <c r="G17" s="29">
        <v>5.4</v>
      </c>
      <c r="H17" s="29">
        <v>1.4</v>
      </c>
      <c r="I17" s="29">
        <v>2.8</v>
      </c>
      <c r="J17" s="29">
        <v>1.1000000000000001</v>
      </c>
      <c r="K17" s="29">
        <v>12.7</v>
      </c>
      <c r="L17" s="29">
        <v>5.4</v>
      </c>
      <c r="M17" s="29">
        <v>25.9</v>
      </c>
      <c r="N17" s="29">
        <v>31.6</v>
      </c>
      <c r="O17" s="8">
        <v>2.1</v>
      </c>
      <c r="P17" s="28">
        <v>6.8</v>
      </c>
      <c r="Q17" s="4"/>
    </row>
    <row r="18" spans="1:17" x14ac:dyDescent="0.25">
      <c r="A18" s="20"/>
      <c r="B18" s="29">
        <v>11.4</v>
      </c>
      <c r="C18" s="29">
        <v>148</v>
      </c>
      <c r="D18" s="29">
        <v>14</v>
      </c>
      <c r="E18" s="29">
        <v>1.5</v>
      </c>
      <c r="F18" s="29">
        <v>4.9000000000000004</v>
      </c>
      <c r="G18" s="29">
        <v>5.8</v>
      </c>
      <c r="H18" s="29">
        <v>1.4</v>
      </c>
      <c r="I18" s="29">
        <v>3.8</v>
      </c>
      <c r="J18" s="29">
        <v>1.7</v>
      </c>
      <c r="K18" s="29">
        <v>11.4</v>
      </c>
      <c r="L18" s="29">
        <v>7.3</v>
      </c>
      <c r="M18" s="29">
        <v>19.2</v>
      </c>
      <c r="N18" s="29">
        <v>51.7</v>
      </c>
      <c r="O18" s="8">
        <v>1.2</v>
      </c>
      <c r="P18" s="28">
        <v>4.2</v>
      </c>
      <c r="Q18" s="4"/>
    </row>
    <row r="19" spans="1:17" x14ac:dyDescent="0.25">
      <c r="A19" s="22"/>
      <c r="B19" s="29">
        <v>3.8</v>
      </c>
      <c r="C19" s="29">
        <v>62</v>
      </c>
      <c r="D19" s="29">
        <v>14</v>
      </c>
      <c r="E19" s="29">
        <v>1.2</v>
      </c>
      <c r="F19" s="29">
        <v>4.3</v>
      </c>
      <c r="G19" s="29">
        <v>4.7</v>
      </c>
      <c r="H19" s="29">
        <v>3.7</v>
      </c>
      <c r="I19" s="29">
        <v>1.1000000000000001</v>
      </c>
      <c r="J19" s="29">
        <v>0.8</v>
      </c>
      <c r="K19" s="29">
        <v>21.5</v>
      </c>
      <c r="L19" s="29">
        <v>5.8</v>
      </c>
      <c r="M19" s="29">
        <v>64.3</v>
      </c>
      <c r="N19" s="29">
        <v>9.6</v>
      </c>
      <c r="O19" s="8">
        <v>4.9000000000000004</v>
      </c>
      <c r="P19" s="28">
        <v>13.3</v>
      </c>
      <c r="Q19" s="4"/>
    </row>
    <row r="20" spans="1:17" x14ac:dyDescent="0.25">
      <c r="A20" s="20"/>
      <c r="B20" s="29">
        <v>9.6</v>
      </c>
      <c r="C20" s="29">
        <v>22</v>
      </c>
      <c r="D20" s="29">
        <v>8</v>
      </c>
      <c r="E20" s="29">
        <v>2.2000000000000002</v>
      </c>
      <c r="F20" s="29">
        <v>4.2</v>
      </c>
      <c r="G20" s="29">
        <v>5.8</v>
      </c>
      <c r="H20" s="29">
        <v>0.7</v>
      </c>
      <c r="I20" s="29">
        <v>1.9</v>
      </c>
      <c r="J20" s="29">
        <v>1.4</v>
      </c>
      <c r="K20" s="29">
        <v>8.8000000000000007</v>
      </c>
      <c r="L20" s="29">
        <v>4.0999999999999996</v>
      </c>
      <c r="M20" s="29">
        <v>17.3</v>
      </c>
      <c r="N20" s="29">
        <v>38</v>
      </c>
      <c r="O20" s="8">
        <v>1.2</v>
      </c>
      <c r="P20" s="29">
        <v>4.2</v>
      </c>
      <c r="Q20" s="4"/>
    </row>
    <row r="21" spans="1:17" x14ac:dyDescent="0.25">
      <c r="A21" s="20"/>
      <c r="B21" s="29">
        <v>3.8</v>
      </c>
      <c r="C21" s="29">
        <v>96</v>
      </c>
      <c r="D21" s="29">
        <v>9</v>
      </c>
      <c r="E21" s="29">
        <v>2.2999999999999998</v>
      </c>
      <c r="F21" s="29">
        <v>4</v>
      </c>
      <c r="G21" s="29">
        <v>5.4</v>
      </c>
      <c r="H21" s="29">
        <v>2</v>
      </c>
      <c r="I21" s="29">
        <v>0.5</v>
      </c>
      <c r="J21" s="29">
        <v>0.9</v>
      </c>
      <c r="K21" s="29">
        <v>10.3</v>
      </c>
      <c r="L21" s="29">
        <v>3.7</v>
      </c>
      <c r="M21" s="29">
        <v>54.9</v>
      </c>
      <c r="N21" s="29">
        <v>15.9</v>
      </c>
      <c r="O21" s="8">
        <v>2.1</v>
      </c>
      <c r="P21" s="29">
        <v>6.8</v>
      </c>
      <c r="Q21" s="4"/>
    </row>
    <row r="22" spans="1:17" x14ac:dyDescent="0.25">
      <c r="A22" s="20"/>
      <c r="B22" s="29">
        <v>9.6</v>
      </c>
      <c r="C22" s="29">
        <v>79</v>
      </c>
      <c r="D22" s="29">
        <v>12</v>
      </c>
      <c r="E22" s="29">
        <v>2.1</v>
      </c>
      <c r="F22" s="29">
        <v>4.2</v>
      </c>
      <c r="G22" s="29">
        <v>5.7</v>
      </c>
      <c r="H22" s="29">
        <v>2</v>
      </c>
      <c r="I22" s="29">
        <v>1.6</v>
      </c>
      <c r="J22" s="29">
        <v>1.3</v>
      </c>
      <c r="K22" s="29">
        <v>9.3000000000000007</v>
      </c>
      <c r="L22" s="29">
        <v>5.0999999999999996</v>
      </c>
      <c r="M22" s="29">
        <v>39.200000000000003</v>
      </c>
      <c r="N22" s="29">
        <v>33.5</v>
      </c>
      <c r="O22" s="27">
        <v>1.4</v>
      </c>
      <c r="P22" s="28">
        <v>4.8</v>
      </c>
      <c r="Q22" s="4"/>
    </row>
    <row r="23" spans="1:17" x14ac:dyDescent="0.25">
      <c r="A23" s="20"/>
      <c r="B23" s="29">
        <v>1.4</v>
      </c>
      <c r="C23" s="29">
        <v>145</v>
      </c>
      <c r="D23" s="29">
        <v>15</v>
      </c>
      <c r="E23" s="29">
        <v>1.6</v>
      </c>
      <c r="F23" s="29">
        <v>4.3</v>
      </c>
      <c r="G23" s="29">
        <v>4.5999999999999996</v>
      </c>
      <c r="H23" s="29">
        <v>4</v>
      </c>
      <c r="I23" s="29">
        <v>1.7</v>
      </c>
      <c r="J23" s="29">
        <v>0.9</v>
      </c>
      <c r="K23" s="29">
        <v>24.7</v>
      </c>
      <c r="L23" s="29">
        <v>7</v>
      </c>
      <c r="M23" s="29">
        <v>57.4</v>
      </c>
      <c r="N23" s="29">
        <v>12</v>
      </c>
      <c r="O23" s="8">
        <v>5</v>
      </c>
      <c r="P23" s="29">
        <v>15.1</v>
      </c>
      <c r="Q23" s="4"/>
    </row>
    <row r="24" spans="1:17" x14ac:dyDescent="0.25">
      <c r="A24" s="20"/>
      <c r="B24" s="29">
        <v>10.5</v>
      </c>
      <c r="C24" s="29">
        <v>33</v>
      </c>
      <c r="D24" s="29">
        <v>15</v>
      </c>
      <c r="E24" s="29">
        <v>1.5</v>
      </c>
      <c r="F24" s="29">
        <v>3.9</v>
      </c>
      <c r="G24" s="29">
        <v>5.0999999999999996</v>
      </c>
      <c r="H24" s="29">
        <v>2.2000000000000002</v>
      </c>
      <c r="I24" s="29">
        <v>0.9</v>
      </c>
      <c r="J24" s="29">
        <v>0.9</v>
      </c>
      <c r="K24" s="29">
        <v>14.1</v>
      </c>
      <c r="L24" s="29">
        <v>4.0999999999999996</v>
      </c>
      <c r="M24" s="29">
        <v>53.9</v>
      </c>
      <c r="N24" s="29">
        <v>13.3</v>
      </c>
      <c r="O24" s="8">
        <v>3</v>
      </c>
      <c r="P24" s="28">
        <v>9.1</v>
      </c>
      <c r="Q24" s="4"/>
    </row>
    <row r="25" spans="1:17" x14ac:dyDescent="0.25">
      <c r="A25" s="20"/>
      <c r="B25" s="29">
        <v>8.8000000000000007</v>
      </c>
      <c r="C25" s="29">
        <v>79</v>
      </c>
      <c r="D25" s="29">
        <v>17</v>
      </c>
      <c r="E25" s="29">
        <v>3</v>
      </c>
      <c r="F25" s="29">
        <v>5.7</v>
      </c>
      <c r="G25" s="29">
        <v>6.3</v>
      </c>
      <c r="H25" s="29">
        <v>0.1</v>
      </c>
      <c r="I25" s="29">
        <v>6.3</v>
      </c>
      <c r="J25" s="29">
        <v>1.7</v>
      </c>
      <c r="K25" s="29">
        <v>11.3</v>
      </c>
      <c r="L25" s="29">
        <v>8.3000000000000007</v>
      </c>
      <c r="M25" s="29">
        <v>1.2</v>
      </c>
      <c r="N25" s="29">
        <v>72.7</v>
      </c>
      <c r="O25" s="8">
        <v>0</v>
      </c>
      <c r="P25" s="28">
        <v>0</v>
      </c>
      <c r="Q25" s="4"/>
    </row>
    <row r="26" spans="1:17" x14ac:dyDescent="0.25">
      <c r="A26" s="20"/>
      <c r="B26" s="29">
        <v>7.1</v>
      </c>
      <c r="C26" s="29">
        <v>45</v>
      </c>
      <c r="D26" s="29">
        <v>12</v>
      </c>
      <c r="E26" s="29">
        <v>1.6</v>
      </c>
      <c r="F26" s="29">
        <v>4.2</v>
      </c>
      <c r="G26" s="29">
        <v>5.7</v>
      </c>
      <c r="H26" s="29">
        <v>0.4</v>
      </c>
      <c r="I26" s="29">
        <v>1.2</v>
      </c>
      <c r="J26" s="29">
        <v>1</v>
      </c>
      <c r="K26" s="29">
        <v>8.5</v>
      </c>
      <c r="L26" s="29">
        <v>2.7</v>
      </c>
      <c r="M26" s="29">
        <v>14.7</v>
      </c>
      <c r="N26" s="29">
        <v>27.3</v>
      </c>
      <c r="O26" s="8">
        <v>1.4</v>
      </c>
      <c r="P26" s="28">
        <v>4.8</v>
      </c>
      <c r="Q26" s="4"/>
    </row>
    <row r="27" spans="1:17" x14ac:dyDescent="0.25">
      <c r="A27" s="20"/>
      <c r="B27" s="29">
        <v>6.3</v>
      </c>
      <c r="C27" s="29">
        <v>58</v>
      </c>
      <c r="D27" s="29">
        <v>10</v>
      </c>
      <c r="E27" s="29">
        <v>1.1000000000000001</v>
      </c>
      <c r="F27" s="29">
        <v>4</v>
      </c>
      <c r="G27" s="29">
        <v>5.2</v>
      </c>
      <c r="H27" s="29">
        <v>3.3</v>
      </c>
      <c r="I27" s="29">
        <v>1.5</v>
      </c>
      <c r="J27" s="29">
        <v>0.8</v>
      </c>
      <c r="K27" s="29">
        <v>13.4</v>
      </c>
      <c r="L27" s="29">
        <v>5.8</v>
      </c>
      <c r="M27" s="29">
        <v>57.4</v>
      </c>
      <c r="N27" s="29">
        <v>18.3</v>
      </c>
      <c r="O27" s="8">
        <v>2.7</v>
      </c>
      <c r="P27" s="28">
        <v>8.3000000000000007</v>
      </c>
      <c r="Q27" s="4"/>
    </row>
    <row r="28" spans="1:17" x14ac:dyDescent="0.25">
      <c r="A28" s="20"/>
      <c r="B28" s="29">
        <v>19.899999999999999</v>
      </c>
      <c r="C28" s="29">
        <v>79</v>
      </c>
      <c r="D28" s="29">
        <v>10</v>
      </c>
      <c r="E28" s="29">
        <v>1.3</v>
      </c>
      <c r="F28" s="29">
        <v>4.3</v>
      </c>
      <c r="G28" s="29">
        <v>5.5</v>
      </c>
      <c r="H28" s="29">
        <v>2</v>
      </c>
      <c r="I28" s="29">
        <v>4.9000000000000004</v>
      </c>
      <c r="J28" s="29">
        <v>1.6</v>
      </c>
      <c r="K28" s="29">
        <v>14.5</v>
      </c>
      <c r="L28" s="29">
        <v>8.6999999999999993</v>
      </c>
      <c r="M28" s="29">
        <v>23</v>
      </c>
      <c r="N28" s="29">
        <v>46.4</v>
      </c>
      <c r="O28" s="8">
        <v>1.9</v>
      </c>
      <c r="P28" s="28">
        <v>6.1</v>
      </c>
      <c r="Q28" s="4"/>
    </row>
    <row r="29" spans="1:17" x14ac:dyDescent="0.25">
      <c r="A29" s="20"/>
      <c r="B29" s="29">
        <v>4.5999999999999996</v>
      </c>
      <c r="C29" s="29">
        <v>160</v>
      </c>
      <c r="D29" s="29">
        <v>9</v>
      </c>
      <c r="E29" s="29">
        <v>1</v>
      </c>
      <c r="F29" s="29">
        <v>4.0999999999999996</v>
      </c>
      <c r="G29" s="29">
        <v>5.7</v>
      </c>
      <c r="H29" s="29">
        <v>1.5</v>
      </c>
      <c r="I29" s="29">
        <v>0.8</v>
      </c>
      <c r="J29" s="29">
        <v>0.8</v>
      </c>
      <c r="K29" s="29">
        <v>8.1999999999999993</v>
      </c>
      <c r="L29" s="29">
        <v>3.5</v>
      </c>
      <c r="M29" s="29">
        <v>42.7</v>
      </c>
      <c r="N29" s="29">
        <v>24.6</v>
      </c>
      <c r="O29" s="8">
        <v>1.4</v>
      </c>
      <c r="P29" s="28">
        <v>4.8</v>
      </c>
      <c r="Q29" s="4"/>
    </row>
    <row r="30" spans="1:17" x14ac:dyDescent="0.25">
      <c r="A30" s="20"/>
      <c r="B30" s="29">
        <v>4.5999999999999996</v>
      </c>
      <c r="C30" s="29">
        <v>69</v>
      </c>
      <c r="D30" s="29">
        <v>14</v>
      </c>
      <c r="E30" s="29">
        <v>2</v>
      </c>
      <c r="F30" s="29">
        <v>4.5</v>
      </c>
      <c r="G30" s="29">
        <v>5.5</v>
      </c>
      <c r="H30" s="29">
        <v>2.1</v>
      </c>
      <c r="I30" s="29">
        <v>3</v>
      </c>
      <c r="J30" s="29">
        <v>1.1000000000000001</v>
      </c>
      <c r="K30" s="29">
        <v>12</v>
      </c>
      <c r="L30" s="29">
        <v>6.4</v>
      </c>
      <c r="M30" s="29">
        <v>32.9</v>
      </c>
      <c r="N30" s="29">
        <v>35.6</v>
      </c>
      <c r="O30" s="8">
        <v>1.9</v>
      </c>
      <c r="P30" s="28">
        <v>6.1</v>
      </c>
      <c r="Q30" s="4"/>
    </row>
    <row r="31" spans="1:17" x14ac:dyDescent="0.25">
      <c r="A31" s="20"/>
      <c r="B31" s="29">
        <v>6.3</v>
      </c>
      <c r="C31" s="29">
        <v>58</v>
      </c>
      <c r="D31" s="29">
        <v>13</v>
      </c>
      <c r="E31" s="29">
        <v>3.2</v>
      </c>
      <c r="F31" s="29">
        <v>4.5999999999999996</v>
      </c>
      <c r="G31" s="29">
        <v>4.5999999999999996</v>
      </c>
      <c r="H31" s="29">
        <v>4</v>
      </c>
      <c r="I31" s="29">
        <v>4.0999999999999996</v>
      </c>
      <c r="J31" s="29">
        <v>1.1000000000000001</v>
      </c>
      <c r="K31" s="29">
        <v>27.1</v>
      </c>
      <c r="L31" s="29">
        <v>9.4</v>
      </c>
      <c r="M31" s="29">
        <v>42.8</v>
      </c>
      <c r="N31" s="29">
        <v>19.7</v>
      </c>
      <c r="O31" s="8">
        <v>5</v>
      </c>
      <c r="P31" s="28">
        <v>15.1</v>
      </c>
      <c r="Q31" s="4"/>
    </row>
    <row r="32" spans="1:17" x14ac:dyDescent="0.25">
      <c r="A32" s="20"/>
      <c r="B32" s="29">
        <v>7.1</v>
      </c>
      <c r="C32" s="29">
        <v>82</v>
      </c>
      <c r="D32" s="29">
        <v>14</v>
      </c>
      <c r="E32" s="29">
        <v>3.3</v>
      </c>
      <c r="F32" s="29">
        <v>4.9000000000000004</v>
      </c>
      <c r="G32" s="29">
        <v>5.4</v>
      </c>
      <c r="H32" s="29">
        <v>1.1000000000000001</v>
      </c>
      <c r="I32" s="29">
        <v>3.5</v>
      </c>
      <c r="J32" s="29">
        <v>1.1000000000000001</v>
      </c>
      <c r="K32" s="29">
        <v>13.5</v>
      </c>
      <c r="L32" s="29">
        <v>5.9</v>
      </c>
      <c r="M32" s="29">
        <v>18.600000000000001</v>
      </c>
      <c r="N32" s="29">
        <v>35.700000000000003</v>
      </c>
      <c r="O32" s="8">
        <v>2.1</v>
      </c>
      <c r="P32" s="28">
        <v>6.8</v>
      </c>
      <c r="Q32" s="4"/>
    </row>
    <row r="33" spans="1:17" x14ac:dyDescent="0.25">
      <c r="A33" s="20"/>
      <c r="B33" s="29">
        <v>16</v>
      </c>
      <c r="C33" s="29">
        <v>46</v>
      </c>
      <c r="D33" s="29">
        <v>13</v>
      </c>
      <c r="E33" s="29">
        <v>1.1000000000000001</v>
      </c>
      <c r="F33" s="29">
        <v>4.0999999999999996</v>
      </c>
      <c r="G33" s="29">
        <v>5.2</v>
      </c>
      <c r="H33" s="29">
        <v>1.6</v>
      </c>
      <c r="I33" s="29">
        <v>4.4000000000000004</v>
      </c>
      <c r="J33" s="29">
        <v>1.3</v>
      </c>
      <c r="K33" s="29">
        <v>16.8</v>
      </c>
      <c r="L33" s="29">
        <v>7.4</v>
      </c>
      <c r="M33" s="29">
        <v>21.6</v>
      </c>
      <c r="N33" s="29">
        <v>34.700000000000003</v>
      </c>
      <c r="O33" s="8">
        <v>2.7</v>
      </c>
      <c r="P33" s="28">
        <v>8.3000000000000007</v>
      </c>
      <c r="Q33" s="4"/>
    </row>
    <row r="34" spans="1:17" x14ac:dyDescent="0.25">
      <c r="A34" s="20"/>
      <c r="B34" s="29">
        <v>9.6</v>
      </c>
      <c r="C34" s="29">
        <v>100</v>
      </c>
      <c r="D34" s="29">
        <v>8</v>
      </c>
      <c r="E34" s="29">
        <v>2.5</v>
      </c>
      <c r="F34" s="29">
        <v>4.0999999999999996</v>
      </c>
      <c r="G34" s="29">
        <v>6.2</v>
      </c>
      <c r="H34" s="29">
        <v>0.6</v>
      </c>
      <c r="I34" s="29">
        <v>1.2</v>
      </c>
      <c r="J34" s="29">
        <v>1.1000000000000001</v>
      </c>
      <c r="K34" s="29">
        <v>6</v>
      </c>
      <c r="L34" s="29">
        <v>3.2</v>
      </c>
      <c r="M34" s="29">
        <v>19</v>
      </c>
      <c r="N34" s="29">
        <v>42.5</v>
      </c>
      <c r="O34" s="8">
        <v>0.5</v>
      </c>
      <c r="P34" s="28">
        <v>2.2000000000000002</v>
      </c>
      <c r="Q34" s="4"/>
    </row>
    <row r="35" spans="1:17" x14ac:dyDescent="0.25">
      <c r="A35" s="20"/>
      <c r="B35" s="29">
        <v>4.5999999999999996</v>
      </c>
      <c r="C35" s="29">
        <v>40</v>
      </c>
      <c r="D35" s="29">
        <v>8</v>
      </c>
      <c r="E35" s="29">
        <v>1.7</v>
      </c>
      <c r="F35" s="29">
        <v>4.4000000000000004</v>
      </c>
      <c r="G35" s="29">
        <v>5.9</v>
      </c>
      <c r="H35" s="29">
        <v>0.5</v>
      </c>
      <c r="I35" s="29">
        <v>2.9</v>
      </c>
      <c r="J35" s="29">
        <v>1.2</v>
      </c>
      <c r="K35" s="29">
        <v>9.1</v>
      </c>
      <c r="L35" s="29">
        <v>4.7</v>
      </c>
      <c r="M35" s="29">
        <v>10.6</v>
      </c>
      <c r="N35" s="29">
        <v>46.2</v>
      </c>
      <c r="O35" s="8">
        <v>1</v>
      </c>
      <c r="P35" s="28">
        <v>3.7</v>
      </c>
      <c r="Q35" s="4"/>
    </row>
    <row r="36" spans="1:17" x14ac:dyDescent="0.25">
      <c r="A36" s="20"/>
      <c r="B36" s="29">
        <v>1.4</v>
      </c>
      <c r="C36" s="29">
        <v>152</v>
      </c>
      <c r="D36" s="29">
        <v>9</v>
      </c>
      <c r="E36" s="29">
        <v>2.2000000000000002</v>
      </c>
      <c r="F36" s="29">
        <v>4.9000000000000004</v>
      </c>
      <c r="G36" s="29">
        <v>6.1</v>
      </c>
      <c r="H36" s="29">
        <v>1.4</v>
      </c>
      <c r="I36" s="29">
        <v>1.7</v>
      </c>
      <c r="J36" s="29">
        <v>0.7</v>
      </c>
      <c r="K36" s="29">
        <v>6.7</v>
      </c>
      <c r="L36" s="29">
        <v>4.2</v>
      </c>
      <c r="M36" s="29">
        <v>33.4</v>
      </c>
      <c r="N36" s="29">
        <v>41.8</v>
      </c>
      <c r="O36" s="8">
        <v>0.7</v>
      </c>
      <c r="P36" s="27">
        <v>2.7</v>
      </c>
      <c r="Q36" s="4"/>
    </row>
    <row r="37" spans="1:17" x14ac:dyDescent="0.25">
      <c r="A37" s="20"/>
      <c r="B37" s="29">
        <v>14.1</v>
      </c>
      <c r="C37" s="29">
        <v>35</v>
      </c>
      <c r="D37" s="29">
        <v>14</v>
      </c>
      <c r="E37" s="29">
        <v>2.2999999999999998</v>
      </c>
      <c r="F37" s="29">
        <v>4.2</v>
      </c>
      <c r="G37" s="29">
        <v>5.6</v>
      </c>
      <c r="H37" s="29">
        <v>1.3</v>
      </c>
      <c r="I37" s="29">
        <v>3.9</v>
      </c>
      <c r="J37" s="29">
        <v>1.6</v>
      </c>
      <c r="K37" s="29">
        <v>12.5</v>
      </c>
      <c r="L37" s="29">
        <v>6.9</v>
      </c>
      <c r="M37" s="29">
        <v>18.899999999999999</v>
      </c>
      <c r="N37" s="29">
        <v>44.8</v>
      </c>
      <c r="O37" s="8">
        <v>1.6</v>
      </c>
      <c r="P37" s="28">
        <v>5.4</v>
      </c>
      <c r="Q37" s="4"/>
    </row>
    <row r="38" spans="1:17" x14ac:dyDescent="0.25">
      <c r="A38" s="20" t="s">
        <v>14</v>
      </c>
      <c r="B38" s="29">
        <v>15</v>
      </c>
      <c r="C38" s="29">
        <v>110</v>
      </c>
      <c r="D38" s="29">
        <v>12</v>
      </c>
      <c r="E38" s="29">
        <v>1.1000000000000001</v>
      </c>
      <c r="F38" s="29">
        <v>4.0999999999999996</v>
      </c>
      <c r="G38" s="29">
        <v>5.4</v>
      </c>
      <c r="H38" s="29">
        <v>2.2999999999999998</v>
      </c>
      <c r="I38" s="29">
        <v>2.9</v>
      </c>
      <c r="J38" s="29">
        <v>1.1000000000000001</v>
      </c>
      <c r="K38" s="29">
        <v>13</v>
      </c>
      <c r="L38" s="29">
        <v>6.6</v>
      </c>
      <c r="M38" s="29">
        <v>35</v>
      </c>
      <c r="N38" s="29">
        <v>33</v>
      </c>
      <c r="O38" s="8">
        <v>2.1</v>
      </c>
      <c r="P38" s="28">
        <v>6.8</v>
      </c>
      <c r="Q38" s="4"/>
    </row>
    <row r="39" spans="1:17" x14ac:dyDescent="0.25">
      <c r="A39" s="20"/>
      <c r="B39" s="29">
        <v>5.4</v>
      </c>
      <c r="C39" s="29">
        <v>70</v>
      </c>
      <c r="D39" s="29">
        <v>13</v>
      </c>
      <c r="E39" s="29">
        <v>3.8</v>
      </c>
      <c r="F39" s="29">
        <v>4.5</v>
      </c>
      <c r="G39" s="29">
        <v>5.3</v>
      </c>
      <c r="H39" s="29">
        <v>1.4</v>
      </c>
      <c r="I39" s="29">
        <v>1.8</v>
      </c>
      <c r="J39" s="29">
        <v>0.8</v>
      </c>
      <c r="K39" s="29">
        <v>12.5</v>
      </c>
      <c r="L39" s="29">
        <v>4.2</v>
      </c>
      <c r="M39" s="29">
        <v>33.5</v>
      </c>
      <c r="N39" s="29">
        <v>22.2</v>
      </c>
      <c r="O39" s="8">
        <v>2.5</v>
      </c>
      <c r="P39" s="28">
        <v>7.5</v>
      </c>
      <c r="Q39" s="4"/>
    </row>
    <row r="40" spans="1:17" x14ac:dyDescent="0.25">
      <c r="A40" s="20"/>
      <c r="B40" s="29">
        <v>14.1</v>
      </c>
      <c r="C40" s="29">
        <v>30</v>
      </c>
      <c r="D40" s="29">
        <v>14</v>
      </c>
      <c r="E40" s="29">
        <v>2.6</v>
      </c>
      <c r="F40" s="29">
        <v>4.8</v>
      </c>
      <c r="G40" s="29">
        <v>5.7</v>
      </c>
      <c r="H40" s="29">
        <v>0.6</v>
      </c>
      <c r="I40" s="29">
        <v>3.5</v>
      </c>
      <c r="J40" s="29">
        <v>1.4</v>
      </c>
      <c r="K40" s="29">
        <v>11.1</v>
      </c>
      <c r="L40" s="29">
        <v>5.6</v>
      </c>
      <c r="M40" s="29">
        <v>10.8</v>
      </c>
      <c r="N40" s="29">
        <v>44.7</v>
      </c>
      <c r="O40" s="8">
        <v>1.4</v>
      </c>
      <c r="P40" s="28">
        <v>4.8</v>
      </c>
      <c r="Q40" s="4"/>
    </row>
    <row r="41" spans="1:17" x14ac:dyDescent="0.25">
      <c r="A41" s="20"/>
      <c r="B41" s="29">
        <v>8.8000000000000007</v>
      </c>
      <c r="C41" s="29">
        <v>136</v>
      </c>
      <c r="D41" s="29">
        <v>10</v>
      </c>
      <c r="E41" s="29">
        <v>2.8</v>
      </c>
      <c r="F41" s="29">
        <v>3.8</v>
      </c>
      <c r="G41" s="29">
        <v>5</v>
      </c>
      <c r="H41" s="29">
        <v>2</v>
      </c>
      <c r="I41" s="29">
        <v>2.1</v>
      </c>
      <c r="J41" s="29">
        <v>1</v>
      </c>
      <c r="K41" s="29">
        <v>17.2</v>
      </c>
      <c r="L41" s="29">
        <v>5.5</v>
      </c>
      <c r="M41" s="29">
        <v>36.700000000000003</v>
      </c>
      <c r="N41" s="29">
        <v>20.100000000000001</v>
      </c>
      <c r="O41" s="8">
        <v>3.3</v>
      </c>
      <c r="P41" s="28">
        <v>9.9</v>
      </c>
      <c r="Q41" s="4"/>
    </row>
    <row r="42" spans="1:17" x14ac:dyDescent="0.25">
      <c r="A42" s="20"/>
      <c r="B42" s="29">
        <v>12.3</v>
      </c>
      <c r="C42" s="29">
        <v>88</v>
      </c>
      <c r="D42" s="29">
        <v>12</v>
      </c>
      <c r="E42" s="29">
        <v>1.9</v>
      </c>
      <c r="F42" s="29">
        <v>4.2</v>
      </c>
      <c r="G42" s="29">
        <v>5.6</v>
      </c>
      <c r="H42" s="29">
        <v>0.9</v>
      </c>
      <c r="I42" s="29">
        <v>2.7</v>
      </c>
      <c r="J42" s="29">
        <v>1.3</v>
      </c>
      <c r="K42" s="29">
        <v>11.1</v>
      </c>
      <c r="L42" s="29">
        <v>5.0999999999999996</v>
      </c>
      <c r="M42" s="29">
        <v>17.600000000000001</v>
      </c>
      <c r="N42" s="29">
        <v>38</v>
      </c>
      <c r="O42" s="8">
        <v>1.6</v>
      </c>
      <c r="P42" s="28">
        <v>5.4</v>
      </c>
      <c r="Q42" s="4"/>
    </row>
    <row r="43" spans="1:17" x14ac:dyDescent="0.25">
      <c r="A43" s="20"/>
      <c r="B43" s="29">
        <v>18.899999999999999</v>
      </c>
      <c r="C43" s="29">
        <v>55</v>
      </c>
      <c r="D43" s="29">
        <v>13</v>
      </c>
      <c r="E43" s="29">
        <v>2.4</v>
      </c>
      <c r="F43" s="29">
        <v>4.5999999999999996</v>
      </c>
      <c r="G43" s="29">
        <v>5.8</v>
      </c>
      <c r="H43" s="29">
        <v>0.4</v>
      </c>
      <c r="I43" s="29">
        <v>5.5</v>
      </c>
      <c r="J43" s="29">
        <v>2.1</v>
      </c>
      <c r="K43" s="29">
        <v>13.2</v>
      </c>
      <c r="L43" s="29">
        <v>8.1</v>
      </c>
      <c r="M43" s="29">
        <v>4.9000000000000004</v>
      </c>
      <c r="N43" s="29">
        <v>58.5</v>
      </c>
      <c r="O43" s="8">
        <v>1.2</v>
      </c>
      <c r="P43" s="27">
        <v>4.2</v>
      </c>
      <c r="Q43" s="4"/>
    </row>
    <row r="44" spans="1:17" x14ac:dyDescent="0.25">
      <c r="A44" s="20"/>
      <c r="B44" s="29">
        <v>9.6</v>
      </c>
      <c r="C44" s="29">
        <v>316</v>
      </c>
      <c r="D44" s="29">
        <v>15</v>
      </c>
      <c r="E44" s="29">
        <v>2</v>
      </c>
      <c r="F44" s="29">
        <v>4.0999999999999996</v>
      </c>
      <c r="G44" s="29">
        <v>5.0999999999999996</v>
      </c>
      <c r="H44" s="29">
        <v>2.1</v>
      </c>
      <c r="I44" s="29">
        <v>4.3</v>
      </c>
      <c r="J44" s="29">
        <v>1.2</v>
      </c>
      <c r="K44" s="29">
        <v>18.600000000000001</v>
      </c>
      <c r="L44" s="29">
        <v>8.4</v>
      </c>
      <c r="M44" s="29">
        <v>25</v>
      </c>
      <c r="N44" s="29">
        <v>34</v>
      </c>
      <c r="O44" s="8">
        <v>3</v>
      </c>
      <c r="P44" s="28">
        <v>9.1</v>
      </c>
      <c r="Q44" s="4"/>
    </row>
    <row r="45" spans="1:17" x14ac:dyDescent="0.25">
      <c r="A45" s="20"/>
      <c r="B45" s="29">
        <v>6.3</v>
      </c>
      <c r="C45" s="29">
        <v>167</v>
      </c>
      <c r="D45" s="29">
        <v>19</v>
      </c>
      <c r="E45" s="29">
        <v>1.4</v>
      </c>
      <c r="F45" s="29">
        <v>4.3</v>
      </c>
      <c r="G45" s="29">
        <v>4.9000000000000004</v>
      </c>
      <c r="H45" s="29">
        <v>4.4000000000000004</v>
      </c>
      <c r="I45" s="29">
        <v>4.9000000000000004</v>
      </c>
      <c r="J45" s="29">
        <v>1.3</v>
      </c>
      <c r="K45" s="29">
        <v>22.1</v>
      </c>
      <c r="L45" s="29">
        <v>11</v>
      </c>
      <c r="M45" s="29">
        <v>39.9</v>
      </c>
      <c r="N45" s="29">
        <v>30.1</v>
      </c>
      <c r="O45" s="8">
        <v>3.9</v>
      </c>
      <c r="P45" s="8">
        <v>10.7</v>
      </c>
      <c r="Q45" s="4"/>
    </row>
    <row r="46" spans="1:17" x14ac:dyDescent="0.25">
      <c r="A46" s="20"/>
      <c r="B46" s="29">
        <v>2.2000000000000002</v>
      </c>
      <c r="C46" s="29">
        <v>126</v>
      </c>
      <c r="D46" s="29">
        <v>10</v>
      </c>
      <c r="E46" s="29">
        <v>1.7</v>
      </c>
      <c r="F46" s="29">
        <v>5.3</v>
      </c>
      <c r="G46" s="29">
        <v>5.6</v>
      </c>
      <c r="H46" s="29">
        <v>0.6</v>
      </c>
      <c r="I46" s="29">
        <v>2.7</v>
      </c>
      <c r="J46" s="29">
        <v>1.6</v>
      </c>
      <c r="K46" s="29">
        <v>11.5</v>
      </c>
      <c r="L46" s="29">
        <v>5.2</v>
      </c>
      <c r="M46" s="29">
        <v>11.5</v>
      </c>
      <c r="N46" s="29">
        <v>40.1</v>
      </c>
      <c r="O46" s="8">
        <v>1.6</v>
      </c>
      <c r="P46" s="28">
        <v>5.4</v>
      </c>
      <c r="Q46" s="4"/>
    </row>
    <row r="47" spans="1:17" x14ac:dyDescent="0.25">
      <c r="A47" s="20"/>
      <c r="B47" s="29">
        <v>19.899999999999999</v>
      </c>
      <c r="C47" s="29">
        <v>110</v>
      </c>
      <c r="D47" s="29">
        <v>10</v>
      </c>
      <c r="E47" s="29">
        <v>1.8</v>
      </c>
      <c r="F47" s="29">
        <v>5.6</v>
      </c>
      <c r="G47" s="29">
        <v>6.6</v>
      </c>
      <c r="H47" s="29">
        <v>0.2</v>
      </c>
      <c r="I47" s="29">
        <v>4.8</v>
      </c>
      <c r="J47" s="29">
        <v>2.9</v>
      </c>
      <c r="K47" s="29">
        <v>10.199999999999999</v>
      </c>
      <c r="L47" s="29">
        <v>8.1999999999999993</v>
      </c>
      <c r="M47" s="29">
        <v>2.4</v>
      </c>
      <c r="N47" s="29">
        <v>78.5</v>
      </c>
      <c r="O47" s="8">
        <v>0</v>
      </c>
      <c r="P47" s="28">
        <v>0</v>
      </c>
      <c r="Q47" s="4"/>
    </row>
    <row r="48" spans="1:17" x14ac:dyDescent="0.25">
      <c r="A48" s="20"/>
      <c r="B48" s="29">
        <v>12.3</v>
      </c>
      <c r="C48" s="29">
        <v>230</v>
      </c>
      <c r="D48" s="29">
        <v>8</v>
      </c>
      <c r="E48" s="29">
        <v>1.3</v>
      </c>
      <c r="F48" s="29">
        <v>4.0999999999999996</v>
      </c>
      <c r="G48" s="29">
        <v>6.1</v>
      </c>
      <c r="H48" s="29">
        <v>0.7</v>
      </c>
      <c r="I48" s="29">
        <v>1.2</v>
      </c>
      <c r="J48" s="29">
        <v>1</v>
      </c>
      <c r="K48" s="29">
        <v>6.7</v>
      </c>
      <c r="L48" s="29">
        <v>3.5</v>
      </c>
      <c r="M48" s="29">
        <v>20.100000000000001</v>
      </c>
      <c r="N48" s="29">
        <v>41.7</v>
      </c>
      <c r="O48" s="8">
        <v>0.7</v>
      </c>
      <c r="P48" s="28">
        <v>2.7</v>
      </c>
      <c r="Q48" s="4"/>
    </row>
    <row r="49" spans="1:17" x14ac:dyDescent="0.25">
      <c r="A49" s="20"/>
      <c r="B49" s="29">
        <v>22.9</v>
      </c>
      <c r="C49" s="29">
        <v>250</v>
      </c>
      <c r="D49" s="29">
        <v>12</v>
      </c>
      <c r="E49" s="29">
        <v>0.9</v>
      </c>
      <c r="F49" s="29">
        <v>4.0999999999999996</v>
      </c>
      <c r="G49" s="29">
        <v>6.1</v>
      </c>
      <c r="H49" s="29">
        <v>0.6</v>
      </c>
      <c r="I49" s="29">
        <v>1.2</v>
      </c>
      <c r="J49" s="29">
        <v>0.9</v>
      </c>
      <c r="K49" s="29">
        <v>6.6</v>
      </c>
      <c r="L49" s="29">
        <v>3.3</v>
      </c>
      <c r="M49" s="29">
        <v>18</v>
      </c>
      <c r="N49" s="29">
        <v>41.3</v>
      </c>
      <c r="O49" s="8">
        <v>0.7</v>
      </c>
      <c r="P49" s="28">
        <v>2.7</v>
      </c>
      <c r="Q49" s="4"/>
    </row>
    <row r="50" spans="1:17" x14ac:dyDescent="0.25">
      <c r="A50" s="22"/>
      <c r="B50" s="29">
        <v>7.9</v>
      </c>
      <c r="C50" s="29">
        <v>130</v>
      </c>
      <c r="D50" s="29">
        <v>15</v>
      </c>
      <c r="E50" s="29">
        <v>1</v>
      </c>
      <c r="F50" s="29">
        <v>4.3</v>
      </c>
      <c r="G50" s="29">
        <v>6.1</v>
      </c>
      <c r="H50" s="29">
        <v>0.5</v>
      </c>
      <c r="I50" s="29">
        <v>3.8</v>
      </c>
      <c r="J50" s="29">
        <v>1.6</v>
      </c>
      <c r="K50" s="29">
        <v>9.6</v>
      </c>
      <c r="L50" s="29">
        <v>6.2</v>
      </c>
      <c r="M50" s="29">
        <v>8</v>
      </c>
      <c r="N50" s="29">
        <v>59.6</v>
      </c>
      <c r="O50" s="8">
        <v>0.7</v>
      </c>
      <c r="P50" s="28">
        <v>2.7</v>
      </c>
      <c r="Q50" s="4"/>
    </row>
    <row r="51" spans="1:17" x14ac:dyDescent="0.25">
      <c r="A51" s="20"/>
      <c r="B51" s="29">
        <v>12.3</v>
      </c>
      <c r="C51" s="29">
        <v>95</v>
      </c>
      <c r="D51" s="29">
        <v>14</v>
      </c>
      <c r="E51" s="29">
        <v>1.7</v>
      </c>
      <c r="F51" s="29">
        <v>4.7</v>
      </c>
      <c r="G51" s="29">
        <v>6</v>
      </c>
      <c r="H51" s="29">
        <v>0.7</v>
      </c>
      <c r="I51" s="29">
        <v>0.5</v>
      </c>
      <c r="J51" s="29">
        <v>0.8</v>
      </c>
      <c r="K51" s="29">
        <v>5.9</v>
      </c>
      <c r="L51" s="29">
        <v>2.2000000000000002</v>
      </c>
      <c r="M51" s="29">
        <v>31.2</v>
      </c>
      <c r="N51" s="29">
        <v>26.2</v>
      </c>
      <c r="O51" s="8">
        <v>0.8</v>
      </c>
      <c r="P51" s="28">
        <v>3.2</v>
      </c>
      <c r="Q51" s="4"/>
    </row>
    <row r="52" spans="1:17" x14ac:dyDescent="0.25">
      <c r="A52" s="20"/>
      <c r="B52" s="29">
        <v>13.2</v>
      </c>
      <c r="C52" s="29">
        <v>51</v>
      </c>
      <c r="D52" s="29">
        <v>14</v>
      </c>
      <c r="E52" s="29">
        <v>2</v>
      </c>
      <c r="F52" s="29">
        <v>4.9000000000000004</v>
      </c>
      <c r="G52" s="29">
        <v>5.8</v>
      </c>
      <c r="H52" s="29">
        <v>0.5</v>
      </c>
      <c r="I52" s="29">
        <v>3.6</v>
      </c>
      <c r="J52" s="29">
        <v>1.8</v>
      </c>
      <c r="K52" s="29">
        <v>11</v>
      </c>
      <c r="L52" s="29">
        <v>6</v>
      </c>
      <c r="M52" s="29">
        <v>8.3000000000000007</v>
      </c>
      <c r="N52" s="29">
        <v>50.2</v>
      </c>
      <c r="O52" s="8">
        <v>1.2</v>
      </c>
      <c r="P52" s="28">
        <v>4.2</v>
      </c>
      <c r="Q52" s="4"/>
    </row>
    <row r="53" spans="1:17" x14ac:dyDescent="0.25">
      <c r="A53" s="20"/>
      <c r="B53" s="29">
        <v>2.2000000000000002</v>
      </c>
      <c r="C53" s="29">
        <v>41</v>
      </c>
      <c r="D53" s="29">
        <v>13</v>
      </c>
      <c r="E53" s="29">
        <v>1.5</v>
      </c>
      <c r="F53" s="29">
        <v>4.2</v>
      </c>
      <c r="G53" s="29">
        <v>5.2</v>
      </c>
      <c r="H53" s="29">
        <v>2.5</v>
      </c>
      <c r="I53" s="29">
        <v>1.8</v>
      </c>
      <c r="J53" s="29">
        <v>0.7</v>
      </c>
      <c r="K53" s="29">
        <v>13.5</v>
      </c>
      <c r="L53" s="29">
        <v>5.0999999999999996</v>
      </c>
      <c r="M53" s="29">
        <v>49</v>
      </c>
      <c r="N53" s="29">
        <v>19.3</v>
      </c>
      <c r="O53" s="8">
        <v>2.7</v>
      </c>
      <c r="P53" s="28">
        <v>8.3000000000000007</v>
      </c>
      <c r="Q53" s="4"/>
    </row>
    <row r="54" spans="1:17" x14ac:dyDescent="0.25">
      <c r="A54" s="20"/>
      <c r="B54" s="29">
        <v>5.4</v>
      </c>
      <c r="C54" s="29">
        <v>62</v>
      </c>
      <c r="D54" s="29">
        <v>14</v>
      </c>
      <c r="E54" s="29">
        <v>2</v>
      </c>
      <c r="F54" s="29">
        <v>3.9</v>
      </c>
      <c r="G54" s="29">
        <v>5.0999999999999996</v>
      </c>
      <c r="H54" s="29">
        <v>2.7</v>
      </c>
      <c r="I54" s="29">
        <v>3.1</v>
      </c>
      <c r="J54" s="29">
        <v>0.9</v>
      </c>
      <c r="K54" s="29">
        <v>16.399999999999999</v>
      </c>
      <c r="L54" s="29">
        <v>6.9</v>
      </c>
      <c r="M54" s="29">
        <v>39.4</v>
      </c>
      <c r="N54" s="29">
        <v>25.3</v>
      </c>
      <c r="O54" s="8">
        <v>3</v>
      </c>
      <c r="P54" s="28">
        <v>9.1</v>
      </c>
      <c r="Q54" s="4"/>
    </row>
    <row r="55" spans="1:17" x14ac:dyDescent="0.25">
      <c r="A55" s="20"/>
      <c r="B55" s="29">
        <v>29.4</v>
      </c>
      <c r="C55" s="29">
        <v>60</v>
      </c>
      <c r="D55" s="29">
        <v>12</v>
      </c>
      <c r="E55" s="29">
        <v>2</v>
      </c>
      <c r="F55" s="29">
        <v>3.9</v>
      </c>
      <c r="G55" s="29">
        <v>5.2</v>
      </c>
      <c r="H55" s="29">
        <v>2.5</v>
      </c>
      <c r="I55" s="29">
        <v>2.2999999999999998</v>
      </c>
      <c r="J55" s="29">
        <v>1.1000000000000001</v>
      </c>
      <c r="K55" s="29">
        <v>14.5</v>
      </c>
      <c r="L55" s="29">
        <v>6.1</v>
      </c>
      <c r="M55" s="29">
        <v>41.3</v>
      </c>
      <c r="N55" s="29">
        <v>24.5</v>
      </c>
      <c r="O55" s="8">
        <v>2.7</v>
      </c>
      <c r="P55" s="28">
        <v>8.3000000000000007</v>
      </c>
      <c r="Q55" s="4"/>
    </row>
    <row r="56" spans="1:17" x14ac:dyDescent="0.25">
      <c r="A56" s="20"/>
      <c r="B56" s="29">
        <v>20.9</v>
      </c>
      <c r="C56" s="29">
        <v>167</v>
      </c>
      <c r="D56" s="29">
        <v>12</v>
      </c>
      <c r="E56" s="29">
        <v>2</v>
      </c>
      <c r="F56" s="29">
        <v>4.8</v>
      </c>
      <c r="G56" s="29">
        <v>5.8</v>
      </c>
      <c r="H56" s="29">
        <v>0.7</v>
      </c>
      <c r="I56" s="29">
        <v>2.6</v>
      </c>
      <c r="J56" s="29">
        <v>1.2</v>
      </c>
      <c r="K56" s="29">
        <v>9.6999999999999993</v>
      </c>
      <c r="L56" s="29">
        <v>4.9000000000000004</v>
      </c>
      <c r="M56" s="29">
        <v>14.2</v>
      </c>
      <c r="N56" s="29">
        <v>43.5</v>
      </c>
      <c r="O56" s="8">
        <v>1.2</v>
      </c>
      <c r="P56" s="28">
        <v>4.2</v>
      </c>
      <c r="Q56" s="4"/>
    </row>
    <row r="57" spans="1:17" x14ac:dyDescent="0.25">
      <c r="A57" s="20"/>
      <c r="B57" s="29">
        <v>9.6</v>
      </c>
      <c r="C57" s="29">
        <v>54</v>
      </c>
      <c r="D57" s="29">
        <v>12</v>
      </c>
      <c r="E57" s="29">
        <v>1.7</v>
      </c>
      <c r="F57" s="29">
        <v>3.9</v>
      </c>
      <c r="G57" s="29">
        <v>5.5</v>
      </c>
      <c r="H57" s="29">
        <v>2.2999999999999998</v>
      </c>
      <c r="I57" s="29">
        <v>2</v>
      </c>
      <c r="J57" s="29">
        <v>0.9</v>
      </c>
      <c r="K57" s="29">
        <v>10.8</v>
      </c>
      <c r="L57" s="29">
        <v>5.3</v>
      </c>
      <c r="M57" s="29">
        <v>43.1</v>
      </c>
      <c r="N57" s="29">
        <v>28.2</v>
      </c>
      <c r="O57" s="8">
        <v>1.9</v>
      </c>
      <c r="P57" s="28">
        <v>6.1</v>
      </c>
      <c r="Q57" s="4"/>
    </row>
    <row r="58" spans="1:17" x14ac:dyDescent="0.25">
      <c r="A58" s="20"/>
      <c r="B58" s="29">
        <v>36.5</v>
      </c>
      <c r="C58" s="29">
        <v>137</v>
      </c>
      <c r="D58" s="29">
        <v>14</v>
      </c>
      <c r="E58" s="29">
        <v>3.1</v>
      </c>
      <c r="F58" s="29">
        <v>4.4000000000000004</v>
      </c>
      <c r="G58" s="29">
        <v>5.3</v>
      </c>
      <c r="H58" s="29">
        <v>1.2</v>
      </c>
      <c r="I58" s="29">
        <v>8.1</v>
      </c>
      <c r="J58" s="29">
        <v>1.8</v>
      </c>
      <c r="K58" s="29">
        <v>20</v>
      </c>
      <c r="L58" s="29">
        <v>11.5</v>
      </c>
      <c r="M58" s="29">
        <v>10.5</v>
      </c>
      <c r="N58" s="29">
        <v>51.3</v>
      </c>
      <c r="O58" s="8">
        <v>2.5</v>
      </c>
      <c r="P58" s="28">
        <v>7.5</v>
      </c>
      <c r="Q58" s="4"/>
    </row>
    <row r="59" spans="1:17" x14ac:dyDescent="0.25">
      <c r="A59" s="20"/>
      <c r="B59" s="27">
        <v>7.9</v>
      </c>
      <c r="C59" s="27">
        <v>60</v>
      </c>
      <c r="D59" s="27">
        <v>14</v>
      </c>
      <c r="E59" s="27">
        <v>2.9</v>
      </c>
      <c r="F59" s="27">
        <v>4.3</v>
      </c>
      <c r="G59" s="27">
        <v>5.3</v>
      </c>
      <c r="H59" s="27">
        <v>1.8</v>
      </c>
      <c r="I59" s="27">
        <v>3.1</v>
      </c>
      <c r="J59" s="27">
        <v>1.1000000000000001</v>
      </c>
      <c r="K59" s="27">
        <v>14.1</v>
      </c>
      <c r="L59" s="27">
        <v>6.2</v>
      </c>
      <c r="M59" s="27">
        <v>29.3</v>
      </c>
      <c r="N59" s="27">
        <v>30.9</v>
      </c>
      <c r="O59" s="8">
        <v>2.5</v>
      </c>
      <c r="P59" s="28">
        <v>7.5</v>
      </c>
      <c r="Q59" s="4"/>
    </row>
    <row r="60" spans="1:17" x14ac:dyDescent="0.25">
      <c r="A60" s="20"/>
      <c r="B60" s="29">
        <v>15</v>
      </c>
      <c r="C60" s="29">
        <v>56</v>
      </c>
      <c r="D60" s="29">
        <v>10</v>
      </c>
      <c r="E60" s="29">
        <v>1</v>
      </c>
      <c r="F60" s="29">
        <v>3.8</v>
      </c>
      <c r="G60" s="29">
        <v>5.6</v>
      </c>
      <c r="H60" s="29">
        <v>1.9</v>
      </c>
      <c r="I60" s="29">
        <v>0.6</v>
      </c>
      <c r="J60" s="29">
        <v>0.8</v>
      </c>
      <c r="K60" s="29">
        <v>8.5</v>
      </c>
      <c r="L60" s="29">
        <v>3.4</v>
      </c>
      <c r="M60" s="29">
        <v>55.2</v>
      </c>
      <c r="N60" s="29">
        <v>18.3</v>
      </c>
      <c r="O60" s="8">
        <v>1.6</v>
      </c>
      <c r="P60" s="27">
        <v>5.4</v>
      </c>
      <c r="Q60" s="4"/>
    </row>
    <row r="61" spans="1:17" x14ac:dyDescent="0.25">
      <c r="A61" s="20"/>
      <c r="B61" s="29">
        <v>22.9</v>
      </c>
      <c r="C61" s="29">
        <v>47</v>
      </c>
      <c r="D61" s="29">
        <v>10</v>
      </c>
      <c r="E61" s="29">
        <v>1.1000000000000001</v>
      </c>
      <c r="F61" s="29">
        <v>5.0999999999999996</v>
      </c>
      <c r="G61" s="29">
        <v>6.7</v>
      </c>
      <c r="H61" s="29">
        <v>0.2</v>
      </c>
      <c r="I61" s="29">
        <v>4</v>
      </c>
      <c r="J61" s="29">
        <v>2</v>
      </c>
      <c r="K61" s="29">
        <v>8.1</v>
      </c>
      <c r="L61" s="29">
        <v>6.3</v>
      </c>
      <c r="M61" s="29">
        <v>3.2</v>
      </c>
      <c r="N61" s="29">
        <v>75.8</v>
      </c>
      <c r="O61" s="8">
        <v>0</v>
      </c>
      <c r="P61" s="28">
        <v>0</v>
      </c>
      <c r="Q61" s="4"/>
    </row>
    <row r="62" spans="1:17" x14ac:dyDescent="0.25">
      <c r="A62" s="20"/>
      <c r="B62" s="29">
        <v>16.899999999999999</v>
      </c>
      <c r="C62" s="29">
        <v>165</v>
      </c>
      <c r="D62" s="29">
        <v>16</v>
      </c>
      <c r="E62" s="29">
        <v>1.9</v>
      </c>
      <c r="F62" s="29">
        <v>6.7</v>
      </c>
      <c r="G62" s="29">
        <v>6.9</v>
      </c>
      <c r="H62" s="29">
        <v>0</v>
      </c>
      <c r="I62" s="29">
        <v>7.4</v>
      </c>
      <c r="J62" s="29">
        <v>3.1</v>
      </c>
      <c r="K62" s="29">
        <v>12.5</v>
      </c>
      <c r="L62" s="29">
        <v>10.9</v>
      </c>
      <c r="M62" s="29">
        <v>0</v>
      </c>
      <c r="N62" s="29">
        <v>87.6</v>
      </c>
      <c r="O62" s="8">
        <v>0</v>
      </c>
      <c r="P62" s="28">
        <v>0</v>
      </c>
      <c r="Q62" s="4"/>
    </row>
    <row r="63" spans="1:17" x14ac:dyDescent="0.25">
      <c r="A63" s="20"/>
      <c r="B63" s="29">
        <v>7.9</v>
      </c>
      <c r="C63" s="29">
        <v>169</v>
      </c>
      <c r="D63" s="29">
        <v>10</v>
      </c>
      <c r="E63" s="29">
        <v>1.2</v>
      </c>
      <c r="F63" s="29">
        <v>4</v>
      </c>
      <c r="G63" s="29">
        <v>5.8</v>
      </c>
      <c r="H63" s="29">
        <v>1.7</v>
      </c>
      <c r="I63" s="29">
        <v>0.5</v>
      </c>
      <c r="J63" s="29">
        <v>0.8</v>
      </c>
      <c r="K63" s="29">
        <v>7.2</v>
      </c>
      <c r="L63" s="29">
        <v>3.4</v>
      </c>
      <c r="M63" s="29">
        <v>49.5</v>
      </c>
      <c r="N63" s="29">
        <v>24</v>
      </c>
      <c r="O63" s="8">
        <v>1.2</v>
      </c>
      <c r="P63" s="28">
        <v>4.2</v>
      </c>
      <c r="Q63" s="4"/>
    </row>
    <row r="64" spans="1:17" x14ac:dyDescent="0.25">
      <c r="A64" s="20"/>
      <c r="B64" s="29">
        <v>10.5</v>
      </c>
      <c r="C64" s="29">
        <v>45</v>
      </c>
      <c r="D64" s="29">
        <v>9</v>
      </c>
      <c r="E64" s="29">
        <v>2.4</v>
      </c>
      <c r="F64" s="29">
        <v>4.0999999999999996</v>
      </c>
      <c r="G64" s="29">
        <v>5.4</v>
      </c>
      <c r="H64" s="29">
        <v>2</v>
      </c>
      <c r="I64" s="29">
        <v>1.1000000000000001</v>
      </c>
      <c r="J64" s="29">
        <v>0.7</v>
      </c>
      <c r="K64" s="29">
        <v>10.6</v>
      </c>
      <c r="L64" s="29">
        <v>3.9</v>
      </c>
      <c r="M64" s="29">
        <v>51.1</v>
      </c>
      <c r="N64" s="29">
        <v>18.100000000000001</v>
      </c>
      <c r="O64" s="8">
        <v>2.1</v>
      </c>
      <c r="P64" s="28">
        <v>6.8</v>
      </c>
      <c r="Q64" s="4"/>
    </row>
    <row r="65" spans="1:17" x14ac:dyDescent="0.25">
      <c r="A65" s="20"/>
      <c r="B65" s="29">
        <v>1.4</v>
      </c>
      <c r="C65" s="29">
        <v>47</v>
      </c>
      <c r="D65" s="29">
        <v>13</v>
      </c>
      <c r="E65" s="29">
        <v>1.5</v>
      </c>
      <c r="F65" s="29">
        <v>4.8</v>
      </c>
      <c r="G65" s="29">
        <v>6.1</v>
      </c>
      <c r="H65" s="29">
        <v>0.5</v>
      </c>
      <c r="I65" s="29">
        <v>4.8</v>
      </c>
      <c r="J65" s="29">
        <v>1.2</v>
      </c>
      <c r="K65" s="29">
        <v>10</v>
      </c>
      <c r="L65" s="29">
        <v>6.6</v>
      </c>
      <c r="M65" s="29">
        <v>7.6</v>
      </c>
      <c r="N65" s="29">
        <v>61.1</v>
      </c>
      <c r="O65" s="8">
        <v>0.7</v>
      </c>
      <c r="P65" s="29">
        <v>2.7</v>
      </c>
      <c r="Q65" s="4"/>
    </row>
    <row r="66" spans="1:17" x14ac:dyDescent="0.25">
      <c r="A66" s="20"/>
      <c r="B66" s="29">
        <v>7.9</v>
      </c>
      <c r="C66" s="29">
        <v>534</v>
      </c>
      <c r="D66" s="29">
        <v>9</v>
      </c>
      <c r="E66" s="29">
        <v>1.2</v>
      </c>
      <c r="F66" s="29">
        <v>5.3</v>
      </c>
      <c r="G66" s="29">
        <v>6.6</v>
      </c>
      <c r="H66" s="29">
        <v>0.2</v>
      </c>
      <c r="I66" s="29">
        <v>0.9</v>
      </c>
      <c r="J66" s="29">
        <v>1</v>
      </c>
      <c r="K66" s="29">
        <v>5.5</v>
      </c>
      <c r="L66" s="29">
        <v>3.5</v>
      </c>
      <c r="M66" s="29">
        <v>5.8</v>
      </c>
      <c r="N66" s="29">
        <v>59.8</v>
      </c>
      <c r="O66" s="8">
        <v>0</v>
      </c>
      <c r="P66" s="29">
        <v>0</v>
      </c>
      <c r="Q66" s="4"/>
    </row>
    <row r="67" spans="1:17" x14ac:dyDescent="0.25">
      <c r="A67" s="20"/>
      <c r="B67" s="29">
        <v>42.9</v>
      </c>
      <c r="C67" s="29">
        <v>135</v>
      </c>
      <c r="D67" s="29">
        <v>9</v>
      </c>
      <c r="E67" s="29">
        <v>2.2000000000000002</v>
      </c>
      <c r="F67" s="29">
        <v>4.7</v>
      </c>
      <c r="G67" s="29">
        <v>5.7</v>
      </c>
      <c r="H67" s="29">
        <v>1</v>
      </c>
      <c r="I67" s="29">
        <v>2.9</v>
      </c>
      <c r="J67" s="29">
        <v>1.2</v>
      </c>
      <c r="K67" s="29">
        <v>10.6</v>
      </c>
      <c r="L67" s="29">
        <v>5.5</v>
      </c>
      <c r="M67" s="29">
        <v>18.399999999999999</v>
      </c>
      <c r="N67" s="29">
        <v>41.9</v>
      </c>
      <c r="O67" s="8">
        <v>1.4</v>
      </c>
      <c r="P67" s="28">
        <v>4.8</v>
      </c>
      <c r="Q67" s="4"/>
    </row>
    <row r="68" spans="1:17" x14ac:dyDescent="0.25">
      <c r="A68" s="20"/>
      <c r="B68" s="29">
        <v>13.2</v>
      </c>
      <c r="C68" s="29">
        <v>104</v>
      </c>
      <c r="D68" s="29">
        <v>9</v>
      </c>
      <c r="E68" s="29">
        <v>2.2999999999999998</v>
      </c>
      <c r="F68" s="29">
        <v>4</v>
      </c>
      <c r="G68" s="29">
        <v>5.4</v>
      </c>
      <c r="H68" s="29">
        <v>2</v>
      </c>
      <c r="I68" s="29">
        <v>1.9</v>
      </c>
      <c r="J68" s="29">
        <v>1</v>
      </c>
      <c r="K68" s="29">
        <v>11.9</v>
      </c>
      <c r="L68" s="29">
        <v>5.2</v>
      </c>
      <c r="M68" s="29">
        <v>38.700000000000003</v>
      </c>
      <c r="N68" s="29">
        <v>26.7</v>
      </c>
      <c r="O68" s="8">
        <v>2.1</v>
      </c>
      <c r="P68" s="28">
        <v>6.8</v>
      </c>
      <c r="Q68" s="4"/>
    </row>
    <row r="69" spans="1:17" x14ac:dyDescent="0.25">
      <c r="A69" s="20"/>
      <c r="B69" s="29">
        <v>28.3</v>
      </c>
      <c r="C69" s="29">
        <v>172</v>
      </c>
      <c r="D69" s="29">
        <v>13</v>
      </c>
      <c r="E69" s="29">
        <v>2.1</v>
      </c>
      <c r="F69" s="29">
        <v>4.2</v>
      </c>
      <c r="G69" s="29">
        <v>5.8</v>
      </c>
      <c r="H69" s="29">
        <v>1</v>
      </c>
      <c r="I69" s="29">
        <v>2.9</v>
      </c>
      <c r="J69" s="29">
        <v>1.3</v>
      </c>
      <c r="K69" s="29">
        <v>10.1</v>
      </c>
      <c r="L69" s="29">
        <v>5.6</v>
      </c>
      <c r="M69" s="29">
        <v>17.7</v>
      </c>
      <c r="N69" s="29">
        <v>45.8</v>
      </c>
      <c r="O69" s="8">
        <v>1.2</v>
      </c>
      <c r="P69" s="27">
        <v>4.2</v>
      </c>
      <c r="Q69" s="4"/>
    </row>
    <row r="70" spans="1:17" x14ac:dyDescent="0.25">
      <c r="A70" s="20"/>
      <c r="B70" s="29">
        <v>2.2000000000000002</v>
      </c>
      <c r="C70" s="29">
        <v>41</v>
      </c>
      <c r="D70" s="29">
        <v>15</v>
      </c>
      <c r="E70" s="29">
        <v>1.6</v>
      </c>
      <c r="F70" s="29">
        <v>3.8</v>
      </c>
      <c r="G70" s="29">
        <v>5.6</v>
      </c>
      <c r="H70" s="29">
        <v>3.2</v>
      </c>
      <c r="I70" s="29">
        <v>0.8</v>
      </c>
      <c r="J70" s="29">
        <v>0.7</v>
      </c>
      <c r="K70" s="29">
        <v>8.5</v>
      </c>
      <c r="L70" s="29">
        <v>4.8</v>
      </c>
      <c r="M70" s="29">
        <v>66.599999999999994</v>
      </c>
      <c r="N70" s="29">
        <v>18.899999999999999</v>
      </c>
      <c r="O70" s="8">
        <v>1.6</v>
      </c>
      <c r="P70" s="28">
        <v>5.4</v>
      </c>
      <c r="Q70" s="4"/>
    </row>
    <row r="71" spans="1:17" x14ac:dyDescent="0.25">
      <c r="A71" s="20"/>
      <c r="B71" s="29">
        <v>11.4</v>
      </c>
      <c r="C71" s="29">
        <v>42</v>
      </c>
      <c r="D71" s="29">
        <v>7</v>
      </c>
      <c r="E71" s="29">
        <v>1.5</v>
      </c>
      <c r="F71" s="29">
        <v>4.0999999999999996</v>
      </c>
      <c r="G71" s="29">
        <v>5.9</v>
      </c>
      <c r="H71" s="29">
        <v>1.4</v>
      </c>
      <c r="I71" s="29">
        <v>1.8</v>
      </c>
      <c r="J71" s="29">
        <v>1</v>
      </c>
      <c r="K71" s="29">
        <v>7.8</v>
      </c>
      <c r="L71" s="29">
        <v>4.3</v>
      </c>
      <c r="M71" s="29">
        <v>32.5</v>
      </c>
      <c r="N71" s="29">
        <v>37.299999999999997</v>
      </c>
      <c r="O71" s="8">
        <v>1</v>
      </c>
      <c r="P71" s="27">
        <v>3.7</v>
      </c>
      <c r="Q71" s="4"/>
    </row>
    <row r="72" spans="1:17" x14ac:dyDescent="0.25">
      <c r="A72" s="20"/>
      <c r="B72" s="29">
        <v>9.6</v>
      </c>
      <c r="C72" s="29">
        <v>118</v>
      </c>
      <c r="D72" s="29">
        <v>15</v>
      </c>
      <c r="E72" s="29">
        <v>3</v>
      </c>
      <c r="F72" s="29">
        <v>4.2</v>
      </c>
      <c r="G72" s="29">
        <v>4.8</v>
      </c>
      <c r="H72" s="29">
        <v>3.1</v>
      </c>
      <c r="I72" s="29">
        <v>3.9</v>
      </c>
      <c r="J72" s="29">
        <v>1.4</v>
      </c>
      <c r="K72" s="29">
        <v>22.9</v>
      </c>
      <c r="L72" s="29">
        <v>8.6999999999999993</v>
      </c>
      <c r="M72" s="29">
        <v>35.6</v>
      </c>
      <c r="N72" s="29">
        <v>24.5</v>
      </c>
      <c r="O72" s="8">
        <v>4.3</v>
      </c>
      <c r="P72" s="28">
        <v>11.9</v>
      </c>
      <c r="Q72" s="4"/>
    </row>
    <row r="73" spans="1:17" x14ac:dyDescent="0.25">
      <c r="A73" s="20"/>
      <c r="B73" s="29">
        <v>2.2000000000000002</v>
      </c>
      <c r="C73" s="29">
        <v>322</v>
      </c>
      <c r="D73" s="29">
        <v>10</v>
      </c>
      <c r="E73" s="29">
        <v>1.6</v>
      </c>
      <c r="F73" s="29">
        <v>4.3</v>
      </c>
      <c r="G73" s="29">
        <v>5.8</v>
      </c>
      <c r="H73" s="29">
        <v>1.2</v>
      </c>
      <c r="I73" s="29">
        <v>0.7</v>
      </c>
      <c r="J73" s="29">
        <v>0.8</v>
      </c>
      <c r="K73" s="29">
        <v>7.8</v>
      </c>
      <c r="L73" s="29">
        <v>3.5</v>
      </c>
      <c r="M73" s="29">
        <v>34.1</v>
      </c>
      <c r="N73" s="29">
        <v>29.8</v>
      </c>
      <c r="O73" s="8">
        <v>1.2</v>
      </c>
      <c r="P73" s="28">
        <v>4.2</v>
      </c>
      <c r="Q73" s="4"/>
    </row>
    <row r="74" spans="1:17" x14ac:dyDescent="0.25">
      <c r="A74" s="20"/>
      <c r="B74" s="29">
        <v>21.9</v>
      </c>
      <c r="C74" s="29">
        <v>88</v>
      </c>
      <c r="D74" s="29">
        <v>13</v>
      </c>
      <c r="E74" s="29">
        <v>1.1000000000000001</v>
      </c>
      <c r="F74" s="29">
        <v>4.3</v>
      </c>
      <c r="G74" s="29">
        <v>5.9</v>
      </c>
      <c r="H74" s="29">
        <v>0.9</v>
      </c>
      <c r="I74" s="29">
        <v>1.2</v>
      </c>
      <c r="J74" s="29">
        <v>0.9</v>
      </c>
      <c r="K74" s="29">
        <v>7.2</v>
      </c>
      <c r="L74" s="29">
        <v>3.2</v>
      </c>
      <c r="M74" s="29">
        <v>27.9</v>
      </c>
      <c r="N74" s="29">
        <v>32.200000000000003</v>
      </c>
      <c r="O74" s="8">
        <v>1</v>
      </c>
      <c r="P74" s="28">
        <v>3.7</v>
      </c>
      <c r="Q74" s="4"/>
    </row>
    <row r="75" spans="1:17" x14ac:dyDescent="0.25">
      <c r="A75" s="20"/>
      <c r="B75" s="29">
        <v>8.8000000000000007</v>
      </c>
      <c r="C75" s="29">
        <v>46</v>
      </c>
      <c r="D75" s="29">
        <v>16</v>
      </c>
      <c r="E75" s="29">
        <v>1.3</v>
      </c>
      <c r="F75" s="29">
        <v>4.5999999999999996</v>
      </c>
      <c r="G75" s="29">
        <v>6.1</v>
      </c>
      <c r="H75" s="29">
        <v>0.5</v>
      </c>
      <c r="I75" s="29">
        <v>6.1</v>
      </c>
      <c r="J75" s="29">
        <v>1.8</v>
      </c>
      <c r="K75" s="29">
        <v>11.9</v>
      </c>
      <c r="L75" s="29">
        <v>8.5</v>
      </c>
      <c r="M75" s="29">
        <v>5.9</v>
      </c>
      <c r="N75" s="29">
        <v>67.3</v>
      </c>
      <c r="O75" s="8">
        <v>0.7</v>
      </c>
      <c r="P75" s="28">
        <v>2.7</v>
      </c>
      <c r="Q75" s="4"/>
    </row>
    <row r="76" spans="1:17" x14ac:dyDescent="0.25">
      <c r="A76" s="20"/>
      <c r="B76" s="29">
        <v>3</v>
      </c>
      <c r="C76" s="29">
        <v>20</v>
      </c>
      <c r="D76" s="29">
        <v>9</v>
      </c>
      <c r="E76" s="29">
        <v>1</v>
      </c>
      <c r="F76" s="29">
        <v>3.8</v>
      </c>
      <c r="G76" s="29">
        <v>5.7</v>
      </c>
      <c r="H76" s="29">
        <v>2</v>
      </c>
      <c r="I76" s="29">
        <v>0.3</v>
      </c>
      <c r="J76" s="29">
        <v>0.7</v>
      </c>
      <c r="K76" s="29">
        <v>7.2</v>
      </c>
      <c r="L76" s="29">
        <v>3.1</v>
      </c>
      <c r="M76" s="29">
        <v>65.599999999999994</v>
      </c>
      <c r="N76" s="29">
        <v>14.6</v>
      </c>
      <c r="O76" s="8">
        <v>1.4</v>
      </c>
      <c r="P76" s="28">
        <v>4.8</v>
      </c>
      <c r="Q76" s="4"/>
    </row>
    <row r="77" spans="1:17" x14ac:dyDescent="0.25">
      <c r="A77" s="20"/>
      <c r="B77" s="29">
        <v>9.6</v>
      </c>
      <c r="C77" s="29">
        <v>57</v>
      </c>
      <c r="D77" s="29">
        <v>9</v>
      </c>
      <c r="E77" s="29">
        <v>2</v>
      </c>
      <c r="F77" s="29">
        <v>4.4000000000000004</v>
      </c>
      <c r="G77" s="29">
        <v>5.3</v>
      </c>
      <c r="H77" s="29">
        <v>2.1</v>
      </c>
      <c r="I77" s="29">
        <v>1.3</v>
      </c>
      <c r="J77" s="29">
        <v>0.8</v>
      </c>
      <c r="K77" s="29">
        <v>12</v>
      </c>
      <c r="L77" s="29">
        <v>4.4000000000000004</v>
      </c>
      <c r="M77" s="29">
        <v>48.3</v>
      </c>
      <c r="N77" s="29">
        <v>18.7</v>
      </c>
      <c r="O77" s="8">
        <v>2.5</v>
      </c>
      <c r="P77" s="29">
        <v>7.5</v>
      </c>
      <c r="Q77" s="4"/>
    </row>
    <row r="78" spans="1:17" x14ac:dyDescent="0.25">
      <c r="A78" s="20"/>
      <c r="B78" s="29">
        <v>7.9</v>
      </c>
      <c r="C78" s="29">
        <v>62</v>
      </c>
      <c r="D78" s="29">
        <v>8</v>
      </c>
      <c r="E78" s="29">
        <v>3.2</v>
      </c>
      <c r="F78" s="29">
        <v>5.4</v>
      </c>
      <c r="G78" s="29">
        <v>6.3</v>
      </c>
      <c r="H78" s="29">
        <v>0.4</v>
      </c>
      <c r="I78" s="29">
        <v>3.3</v>
      </c>
      <c r="J78" s="29">
        <v>1.8</v>
      </c>
      <c r="K78" s="29">
        <v>8.4</v>
      </c>
      <c r="L78" s="29">
        <v>5.7</v>
      </c>
      <c r="M78" s="29">
        <v>7.1</v>
      </c>
      <c r="N78" s="29">
        <v>63</v>
      </c>
      <c r="O78" s="8">
        <v>0.4</v>
      </c>
      <c r="P78" s="27">
        <v>1.8</v>
      </c>
      <c r="Q78" s="4"/>
    </row>
    <row r="79" spans="1:17" x14ac:dyDescent="0.25">
      <c r="A79" s="20"/>
      <c r="B79" s="29">
        <v>23.9</v>
      </c>
      <c r="C79" s="29">
        <v>80</v>
      </c>
      <c r="D79" s="29">
        <v>6</v>
      </c>
      <c r="E79" s="29">
        <v>3.3</v>
      </c>
      <c r="F79" s="29">
        <v>3.7</v>
      </c>
      <c r="G79" s="29">
        <v>4.8</v>
      </c>
      <c r="H79" s="29">
        <v>3.4</v>
      </c>
      <c r="I79" s="29">
        <v>0.6</v>
      </c>
      <c r="J79" s="29">
        <v>0.7</v>
      </c>
      <c r="K79" s="29">
        <v>18.8</v>
      </c>
      <c r="L79" s="29">
        <v>4.9000000000000004</v>
      </c>
      <c r="M79" s="29">
        <v>69.3</v>
      </c>
      <c r="N79" s="29">
        <v>8</v>
      </c>
      <c r="O79" s="8">
        <v>4.3</v>
      </c>
      <c r="P79" s="28">
        <v>11.9</v>
      </c>
      <c r="Q79" s="4"/>
    </row>
    <row r="80" spans="1:17" x14ac:dyDescent="0.25">
      <c r="A80" s="20"/>
      <c r="B80" s="29">
        <v>4.5999999999999996</v>
      </c>
      <c r="C80" s="29">
        <v>31</v>
      </c>
      <c r="D80" s="29">
        <v>13</v>
      </c>
      <c r="E80" s="29">
        <v>1.1000000000000001</v>
      </c>
      <c r="F80" s="29">
        <v>5.3</v>
      </c>
      <c r="G80" s="29">
        <v>6.4</v>
      </c>
      <c r="H80" s="29">
        <v>0.2</v>
      </c>
      <c r="I80" s="29">
        <v>2.5</v>
      </c>
      <c r="J80" s="29">
        <v>1.5</v>
      </c>
      <c r="K80" s="29">
        <v>6.8</v>
      </c>
      <c r="L80" s="29">
        <v>4.3</v>
      </c>
      <c r="M80" s="29">
        <v>4.7</v>
      </c>
      <c r="N80" s="29">
        <v>59.7</v>
      </c>
      <c r="O80" s="8">
        <v>0.3</v>
      </c>
      <c r="P80" s="28">
        <v>1.4</v>
      </c>
      <c r="Q80" s="4"/>
    </row>
    <row r="81" spans="1:17" x14ac:dyDescent="0.25">
      <c r="A81" s="20"/>
      <c r="B81" s="29">
        <v>15</v>
      </c>
      <c r="C81" s="29">
        <v>73</v>
      </c>
      <c r="D81" s="29">
        <v>13</v>
      </c>
      <c r="E81" s="29">
        <v>2.5</v>
      </c>
      <c r="F81" s="29">
        <v>4.0999999999999996</v>
      </c>
      <c r="G81" s="29">
        <v>5.2</v>
      </c>
      <c r="H81" s="29">
        <v>2</v>
      </c>
      <c r="I81" s="29">
        <v>1.3</v>
      </c>
      <c r="J81" s="29">
        <v>1</v>
      </c>
      <c r="K81" s="29">
        <v>13.4</v>
      </c>
      <c r="L81" s="29">
        <v>4.5</v>
      </c>
      <c r="M81" s="29">
        <v>44.6</v>
      </c>
      <c r="N81" s="29">
        <v>18.5</v>
      </c>
      <c r="O81" s="8">
        <v>2.7</v>
      </c>
      <c r="P81" s="28">
        <v>8.3000000000000007</v>
      </c>
      <c r="Q81" s="4"/>
    </row>
    <row r="82" spans="1:17" x14ac:dyDescent="0.25">
      <c r="A82" s="20"/>
      <c r="B82" s="29">
        <v>6.3</v>
      </c>
      <c r="C82" s="29">
        <v>51</v>
      </c>
      <c r="D82" s="29">
        <v>12</v>
      </c>
      <c r="E82" s="29">
        <v>1.7</v>
      </c>
      <c r="F82" s="29">
        <v>4</v>
      </c>
      <c r="G82" s="29">
        <v>5.2</v>
      </c>
      <c r="H82" s="29">
        <v>2.5</v>
      </c>
      <c r="I82" s="29">
        <v>1.6</v>
      </c>
      <c r="J82" s="29">
        <v>0.9</v>
      </c>
      <c r="K82" s="29">
        <v>13.6</v>
      </c>
      <c r="L82" s="29">
        <v>5.0999999999999996</v>
      </c>
      <c r="M82" s="29">
        <v>48.7</v>
      </c>
      <c r="N82" s="29">
        <v>19.399999999999999</v>
      </c>
      <c r="O82" s="8">
        <v>2.7</v>
      </c>
      <c r="P82" s="27">
        <v>8.3000000000000007</v>
      </c>
      <c r="Q82" s="4"/>
    </row>
    <row r="83" spans="1:17" x14ac:dyDescent="0.25">
      <c r="A83" s="20"/>
      <c r="B83" s="29">
        <v>2.2000000000000002</v>
      </c>
      <c r="C83" s="29">
        <v>45</v>
      </c>
      <c r="D83" s="29">
        <v>12</v>
      </c>
      <c r="E83" s="29">
        <v>2.2000000000000002</v>
      </c>
      <c r="F83" s="29">
        <v>4.4000000000000004</v>
      </c>
      <c r="G83" s="29">
        <v>5.8</v>
      </c>
      <c r="H83" s="29">
        <v>1</v>
      </c>
      <c r="I83" s="29">
        <v>2.1</v>
      </c>
      <c r="J83" s="29">
        <v>1.3</v>
      </c>
      <c r="K83" s="29">
        <v>9</v>
      </c>
      <c r="L83" s="29">
        <v>4.5</v>
      </c>
      <c r="M83" s="29">
        <v>22.2</v>
      </c>
      <c r="N83" s="29">
        <v>39.1</v>
      </c>
      <c r="O83" s="8">
        <v>1.2</v>
      </c>
      <c r="P83" s="28">
        <v>4.2</v>
      </c>
      <c r="Q83" s="4"/>
    </row>
    <row r="84" spans="1:17" x14ac:dyDescent="0.25">
      <c r="A84" s="20"/>
      <c r="B84" s="29">
        <v>3</v>
      </c>
      <c r="C84" s="29">
        <v>80</v>
      </c>
      <c r="D84" s="29">
        <v>10</v>
      </c>
      <c r="E84" s="29">
        <v>2.2999999999999998</v>
      </c>
      <c r="F84" s="29">
        <v>4</v>
      </c>
      <c r="G84" s="29">
        <v>5.4</v>
      </c>
      <c r="H84" s="29">
        <v>2.1</v>
      </c>
      <c r="I84" s="29">
        <v>1</v>
      </c>
      <c r="J84" s="29">
        <v>0.9</v>
      </c>
      <c r="K84" s="29">
        <v>10.8</v>
      </c>
      <c r="L84" s="29">
        <v>4.2</v>
      </c>
      <c r="M84" s="29">
        <v>50</v>
      </c>
      <c r="N84" s="29">
        <v>19.5</v>
      </c>
      <c r="O84" s="8">
        <v>2.1</v>
      </c>
      <c r="P84" s="28">
        <v>6.8</v>
      </c>
      <c r="Q84" s="4"/>
    </row>
    <row r="85" spans="1:17" x14ac:dyDescent="0.25">
      <c r="A85" s="20"/>
      <c r="B85" s="29">
        <v>35.200000000000003</v>
      </c>
      <c r="C85" s="29">
        <v>60</v>
      </c>
      <c r="D85" s="29">
        <v>6</v>
      </c>
      <c r="E85" s="29">
        <v>1.1000000000000001</v>
      </c>
      <c r="F85" s="29">
        <v>4.4000000000000004</v>
      </c>
      <c r="G85" s="29">
        <v>6.5</v>
      </c>
      <c r="H85" s="29">
        <v>0.5</v>
      </c>
      <c r="I85" s="29">
        <v>0.8</v>
      </c>
      <c r="J85" s="29">
        <v>0.8</v>
      </c>
      <c r="K85" s="29">
        <v>4.2</v>
      </c>
      <c r="L85" s="29">
        <v>2.2999999999999998</v>
      </c>
      <c r="M85" s="29">
        <v>22.2</v>
      </c>
      <c r="N85" s="29">
        <v>41.7</v>
      </c>
      <c r="O85" s="8">
        <v>0.2</v>
      </c>
      <c r="P85" s="28">
        <v>1.1000000000000001</v>
      </c>
      <c r="Q85" s="4"/>
    </row>
    <row r="86" spans="1:17" x14ac:dyDescent="0.25">
      <c r="A86" s="20"/>
      <c r="B86" s="29">
        <v>5.4</v>
      </c>
      <c r="C86" s="29">
        <v>43</v>
      </c>
      <c r="D86" s="29">
        <v>14</v>
      </c>
      <c r="E86" s="29">
        <v>2.8</v>
      </c>
      <c r="F86" s="29">
        <v>4</v>
      </c>
      <c r="G86" s="29">
        <v>4.9000000000000004</v>
      </c>
      <c r="H86" s="29">
        <v>0.4</v>
      </c>
      <c r="I86" s="29">
        <v>2.1</v>
      </c>
      <c r="J86" s="29">
        <v>0.9</v>
      </c>
      <c r="K86" s="29">
        <v>18.5</v>
      </c>
      <c r="L86" s="29">
        <v>3.5</v>
      </c>
      <c r="M86" s="29">
        <v>11.4</v>
      </c>
      <c r="N86" s="29">
        <v>16.8</v>
      </c>
      <c r="O86" s="8">
        <v>3.9</v>
      </c>
      <c r="P86" s="28">
        <v>10.7</v>
      </c>
      <c r="Q86" s="4"/>
    </row>
    <row r="87" spans="1:17" s="1" customFormat="1" x14ac:dyDescent="0.25">
      <c r="A87" s="20"/>
      <c r="B87" s="29">
        <v>10.5</v>
      </c>
      <c r="C87" s="29">
        <v>95</v>
      </c>
      <c r="D87" s="29">
        <v>18</v>
      </c>
      <c r="E87" s="29">
        <v>2.6</v>
      </c>
      <c r="F87" s="29">
        <v>4.2</v>
      </c>
      <c r="G87" s="29">
        <v>5.5</v>
      </c>
      <c r="H87" s="29">
        <v>1</v>
      </c>
      <c r="I87" s="29">
        <v>6</v>
      </c>
      <c r="J87" s="29">
        <v>1.5</v>
      </c>
      <c r="K87" s="29">
        <v>15.5</v>
      </c>
      <c r="L87" s="29">
        <v>8.6999999999999993</v>
      </c>
      <c r="M87" s="29">
        <v>11.4</v>
      </c>
      <c r="N87" s="29">
        <v>50</v>
      </c>
      <c r="O87" s="8">
        <v>1.9</v>
      </c>
      <c r="P87" s="28">
        <v>6.1</v>
      </c>
      <c r="Q87" s="4"/>
    </row>
    <row r="88" spans="1:17" s="1" customFormat="1" x14ac:dyDescent="0.25">
      <c r="A88" s="3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23"/>
      <c r="P88" s="30"/>
      <c r="Q88" s="4"/>
    </row>
    <row r="89" spans="1:17" x14ac:dyDescent="0.25">
      <c r="A89" s="4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</row>
    <row r="90" spans="1:17" x14ac:dyDescent="0.25">
      <c r="A90" s="24" t="s">
        <v>28</v>
      </c>
      <c r="B90" s="26">
        <f>MAX(B7:B87)</f>
        <v>42.9</v>
      </c>
      <c r="C90" s="26">
        <f t="shared" ref="C90:N90" si="0">MAX(C7:C87)</f>
        <v>534</v>
      </c>
      <c r="D90" s="26">
        <f t="shared" si="0"/>
        <v>19</v>
      </c>
      <c r="E90" s="26">
        <f t="shared" si="0"/>
        <v>3.8</v>
      </c>
      <c r="F90" s="26">
        <f t="shared" si="0"/>
        <v>6.7</v>
      </c>
      <c r="G90" s="26">
        <f t="shared" si="0"/>
        <v>6.9</v>
      </c>
      <c r="H90" s="26">
        <f t="shared" si="0"/>
        <v>4.4000000000000004</v>
      </c>
      <c r="I90" s="26">
        <f t="shared" si="0"/>
        <v>8.1</v>
      </c>
      <c r="J90" s="26">
        <f t="shared" si="0"/>
        <v>3.1</v>
      </c>
      <c r="K90" s="26">
        <f t="shared" si="0"/>
        <v>27.1</v>
      </c>
      <c r="L90" s="26">
        <f t="shared" si="0"/>
        <v>11.5</v>
      </c>
      <c r="M90" s="26">
        <f t="shared" si="0"/>
        <v>69.3</v>
      </c>
      <c r="N90" s="26">
        <f t="shared" si="0"/>
        <v>87.6</v>
      </c>
      <c r="O90" s="31"/>
      <c r="P90" s="31"/>
    </row>
    <row r="91" spans="1:17" x14ac:dyDescent="0.25">
      <c r="A91" s="24" t="s">
        <v>29</v>
      </c>
      <c r="B91" s="26">
        <f>MIN(B7:B87)</f>
        <v>1.4</v>
      </c>
      <c r="C91" s="26">
        <f t="shared" ref="C91:N91" si="1">MIN(C7:C87)</f>
        <v>20</v>
      </c>
      <c r="D91" s="26">
        <f t="shared" si="1"/>
        <v>6</v>
      </c>
      <c r="E91" s="26">
        <f t="shared" si="1"/>
        <v>0.9</v>
      </c>
      <c r="F91" s="26">
        <f t="shared" si="1"/>
        <v>3.7</v>
      </c>
      <c r="G91" s="26">
        <f t="shared" si="1"/>
        <v>4.5999999999999996</v>
      </c>
      <c r="H91" s="26">
        <f t="shared" si="1"/>
        <v>0</v>
      </c>
      <c r="I91" s="26">
        <f t="shared" si="1"/>
        <v>0.3</v>
      </c>
      <c r="J91" s="26">
        <f t="shared" si="1"/>
        <v>0.7</v>
      </c>
      <c r="K91" s="26">
        <f t="shared" si="1"/>
        <v>4.2</v>
      </c>
      <c r="L91" s="26">
        <f t="shared" si="1"/>
        <v>2.2000000000000002</v>
      </c>
      <c r="M91" s="26">
        <f t="shared" si="1"/>
        <v>0</v>
      </c>
      <c r="N91" s="26">
        <f t="shared" si="1"/>
        <v>8</v>
      </c>
      <c r="O91" s="31"/>
      <c r="P91" s="31"/>
    </row>
    <row r="92" spans="1:17" ht="15.75" x14ac:dyDescent="0.25">
      <c r="A92" s="24" t="s">
        <v>27</v>
      </c>
      <c r="B92" s="26">
        <f>AVERAGE(B7:B87)</f>
        <v>11.287654320987652</v>
      </c>
      <c r="C92" s="26">
        <f t="shared" ref="C92:N92" si="2">AVERAGE(C7:C87)</f>
        <v>94.370370370370367</v>
      </c>
      <c r="D92" s="26">
        <f t="shared" si="2"/>
        <v>11.777777777777779</v>
      </c>
      <c r="E92" s="26">
        <f t="shared" si="2"/>
        <v>1.9308641975308642</v>
      </c>
      <c r="F92" s="26">
        <f t="shared" si="2"/>
        <v>4.3851851851851853</v>
      </c>
      <c r="G92" s="26">
        <f t="shared" si="2"/>
        <v>5.6160493827160494</v>
      </c>
      <c r="H92" s="26">
        <f t="shared" si="2"/>
        <v>1.5024691358024695</v>
      </c>
      <c r="I92" s="26">
        <f t="shared" si="2"/>
        <v>2.5851851851851859</v>
      </c>
      <c r="J92" s="26">
        <f t="shared" si="2"/>
        <v>1.1975308641975311</v>
      </c>
      <c r="K92" s="26">
        <f t="shared" si="2"/>
        <v>11.881481481481485</v>
      </c>
      <c r="L92" s="26">
        <f t="shared" si="2"/>
        <v>5.5308641975308621</v>
      </c>
      <c r="M92" s="26">
        <f t="shared" si="2"/>
        <v>28.875308641975305</v>
      </c>
      <c r="N92" s="26">
        <f t="shared" si="2"/>
        <v>36.002469135802464</v>
      </c>
      <c r="O92" s="23"/>
      <c r="P92" s="23"/>
      <c r="Q92" s="2"/>
    </row>
    <row r="93" spans="1:17" ht="15.75" x14ac:dyDescent="0.25">
      <c r="A93" s="25" t="s">
        <v>26</v>
      </c>
      <c r="B93" s="26">
        <f>AVEDEV(B7:B87)</f>
        <v>6.5742722146014305</v>
      </c>
      <c r="C93" s="26">
        <f t="shared" ref="C93:N93" si="3">AVEDEV(C7:C87)</f>
        <v>50.95381801554641</v>
      </c>
      <c r="D93" s="26">
        <f t="shared" si="3"/>
        <v>2.3621399176954743</v>
      </c>
      <c r="E93" s="26">
        <f t="shared" si="3"/>
        <v>0.56210943453741802</v>
      </c>
      <c r="F93" s="26">
        <f t="shared" si="3"/>
        <v>0.38344764517604046</v>
      </c>
      <c r="G93" s="26">
        <f>AVEDEV(G7:G87)</f>
        <v>0.38414875781130914</v>
      </c>
      <c r="H93" s="26">
        <f t="shared" si="3"/>
        <v>0.83984148757811339</v>
      </c>
      <c r="I93" s="26">
        <f t="shared" si="3"/>
        <v>1.3267489711934153</v>
      </c>
      <c r="J93" s="26">
        <f t="shared" si="3"/>
        <v>0.32805974698978818</v>
      </c>
      <c r="K93" s="26">
        <f t="shared" si="3"/>
        <v>3.4352994970278918</v>
      </c>
      <c r="L93" s="26">
        <f t="shared" si="3"/>
        <v>1.5395214144185341</v>
      </c>
      <c r="M93" s="26">
        <f t="shared" si="3"/>
        <v>15.323792104862063</v>
      </c>
      <c r="N93" s="26">
        <f t="shared" si="3"/>
        <v>13.336015851242186</v>
      </c>
      <c r="O93" s="23"/>
      <c r="P93" s="23"/>
      <c r="Q93" s="2"/>
    </row>
    <row r="94" spans="1:17" ht="15.75" x14ac:dyDescent="0.25">
      <c r="A94" s="25" t="s">
        <v>30</v>
      </c>
      <c r="B94" s="26">
        <f>(B93/B92)*100</f>
        <v>58.243032853846223</v>
      </c>
      <c r="C94" s="26">
        <f t="shared" ref="C94:N94" si="4">(C93/C92)*100</f>
        <v>53.993449231544474</v>
      </c>
      <c r="D94" s="26">
        <f t="shared" si="4"/>
        <v>20.055904961565346</v>
      </c>
      <c r="E94" s="26">
        <f t="shared" si="4"/>
        <v>29.11180575289697</v>
      </c>
      <c r="F94" s="26">
        <f t="shared" si="4"/>
        <v>8.7441608274941665</v>
      </c>
      <c r="G94" s="26">
        <f t="shared" si="4"/>
        <v>6.840195511698405</v>
      </c>
      <c r="H94" s="26">
        <f t="shared" si="4"/>
        <v>55.897420290737202</v>
      </c>
      <c r="I94" s="26">
        <f t="shared" si="4"/>
        <v>51.321235275389974</v>
      </c>
      <c r="J94" s="26">
        <f t="shared" si="4"/>
        <v>27.394679903270969</v>
      </c>
      <c r="K94" s="26">
        <f t="shared" si="4"/>
        <v>28.913056864012798</v>
      </c>
      <c r="L94" s="26">
        <f t="shared" si="4"/>
        <v>27.835097001763685</v>
      </c>
      <c r="M94" s="26">
        <f t="shared" si="4"/>
        <v>53.068842639438508</v>
      </c>
      <c r="N94" s="26">
        <f t="shared" si="4"/>
        <v>37.041947875681267</v>
      </c>
      <c r="O94" s="31"/>
      <c r="P94" s="31"/>
      <c r="Q94" s="2"/>
    </row>
    <row r="95" spans="1:17" x14ac:dyDescent="0.25">
      <c r="B95" s="1"/>
    </row>
    <row r="96" spans="1:17" x14ac:dyDescent="0.25">
      <c r="B96" s="1"/>
    </row>
    <row r="97" spans="2:2" x14ac:dyDescent="0.25">
      <c r="B97" s="1"/>
    </row>
  </sheetData>
  <mergeCells count="17">
    <mergeCell ref="B6:C6"/>
    <mergeCell ref="D6:E6"/>
    <mergeCell ref="O6:P6"/>
    <mergeCell ref="A1:P1"/>
    <mergeCell ref="A2:P2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L4"/>
    <mergeCell ref="M4:N4"/>
    <mergeCell ref="O4:P4"/>
  </mergeCells>
  <pageMargins left="0.511811024" right="0.511811024" top="0.78740157499999996" bottom="0.78740157499999996" header="0.31496062000000002" footer="0.31496062000000002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Rafaella da Rocha Vargas</dc:creator>
  <cp:lastModifiedBy>Lucas dos Santos Martins</cp:lastModifiedBy>
  <dcterms:created xsi:type="dcterms:W3CDTF">2014-07-29T12:25:11Z</dcterms:created>
  <dcterms:modified xsi:type="dcterms:W3CDTF">2015-03-23T18:20:48Z</dcterms:modified>
</cp:coreProperties>
</file>